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<sst xmlns="http://schemas.openxmlformats.org/spreadsheetml/2006/main" count="556" uniqueCount="193">
  <si>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</si>
  <si>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</si>
  <si>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</si>
  <si>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</si>
  <si>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</si>
  <si>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</si>
  <si>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</si>
  <si>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</si>
  <si>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</si>
  <si>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</si>
  <si>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</si>
  <si>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</si>
  <si>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</si>
  <si>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</si>
  <si>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</si>
  <si>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</si>
  <si>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</si>
  <si>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</si>
  <si>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</si>
  <si>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</si>
  <si>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</si>
  <si>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</si>
  <si>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</si>
  <si>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</si>
  <si>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</si>
  <si>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</si>
  <si>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</si>
  <si>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</si>
  <si>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</si>
  <si>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</si>
  <si>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</si>
  <si>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</si>
  <si>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</si>
  <si>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</si>
  <si>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</si>
  <si>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</si>
  <si>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</si>
  <si>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</si>
  <si>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</si>
  <si>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</si>
  <si>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</si>
  <si>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</si>
  <si>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</si>
  <si>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</si>
  <si>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</si>
  <si>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</si>
  <si>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</si>
  <si>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</si>
  <si>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</si>
  <si>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</si>
  <si>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</si>
  <si>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</si>
  <si>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</si>
  <si>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</si>
  <si>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</si>
  <si>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</si>
  <si>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</si>
  <si>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</si>
  <si>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</si>
  <si>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</si>
  <si>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</si>
  <si>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</si>
  <si>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</si>
  <si>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</si>
  <si>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</si>
  <si>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</si>
  <si>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</si>
  <si>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</si>
  <si>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</si>
  <si>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</si>
  <si>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</si>
  <si>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</si>
  <si>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</si>
  <si>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</si>
  <si>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</si>
  <si>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</si>
  <si>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</si>
  <si>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</si>
  <si>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</si>
  <si>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</si>
  <si>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</si>
  <si>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</si>
  <si>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</si>
  <si>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</si>
  <si>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</si>
  <si>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</si>
  <si>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</si>
  <si>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</si>
  <si>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</si>
  <si>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</si>
  <si>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</si>
  <si>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</si>
  <si>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</si>
  <si>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</si>
  <si>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</si>
  <si>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</si>
  <si>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</si>
  <si>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</si>
  <si>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</si>
  <si>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</si>
  <si>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</si>
  <si>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</si>
  <si>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</si>
  <si>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</si>
  <si>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</si>
  <si>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</si>
  <si>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</si>
  <si>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</si>
  <si>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</si>
  <si>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</si>
  <si>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</si>
  <si>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</si>
  <si>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</si>
  <si>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</si>
  <si>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</si>
  <si>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</si>
  <si>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</si>
  <si>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</si>
  <si>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</si>
  <si>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</si>
  <si>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</si>
  <si>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</si>
  <si>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</si>
  <si>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</si>
  <si>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</si>
  <si>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</si>
  <si>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</si>
  <si>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</si>
  <si>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</si>
  <si>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</si>
  <si>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</si>
  <si>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</si>
  <si>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</si>
  <si>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</si>
  <si>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</si>
  <si>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</si>
  <si>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</si>
  <si>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</si>
  <si>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</si>
  <si>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</si>
  <si>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</si>
  <si>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</si>
  <si>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</si>
  <si>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</si>
  <si>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</si>
  <si>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</si>
  <si>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</si>
  <si>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</si>
  <si>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</si>
  <si>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</si>
  <si>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</si>
  <si>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</si>
  <si>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</si>
  <si>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</si>
  <si>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</si>
  <si>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</si>
  <si>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</si>
  <si>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</si>
  <si>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</si>
  <si>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</si>
  <si>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</si>
  <si>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</si>
  <si>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</si>
  <si>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</si>
  <si>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</si>
  <si>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</si>
  <si>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</si>
  <si>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</si>
  <si>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</si>
  <si>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</si>
  <si>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</si>
  <si>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</si>
  <si>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</si>
  <si>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</si>
  <si>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</si>
  <si>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</si>
  <si>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</si>
  <si>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</si>
  <si>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</si>
  <si>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</si>
  <si>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</si>
  <si>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</si>
  <si>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</si>
  <si>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</si>
  <si>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</si>
  <si>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</si>
  <si>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</si>
  <si>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</si>
  <si>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Пестова М.Б.</t>
  </si>
  <si>
    <t>Руководитель муниципального учреждения</t>
  </si>
  <si>
    <t>«_28_»_декабря_ 2015_г.</t>
  </si>
  <si>
    <t>«_28__»_______декабря_________ 2015г.</t>
  </si>
  <si>
    <t>" 28   " декабря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</si>
</sst>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A13" sqref="A13:H13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3" t="s">
        <v>139</v>
      </c>
      <c r="G1" s="73"/>
      <c r="H1" s="73"/>
    </row>
    <row r="2" spans="1:8" ht="11.25" customHeight="1">
      <c r="A2" s="5"/>
      <c r="F2" s="73" t="s">
        <v>136</v>
      </c>
      <c r="G2" s="73"/>
      <c r="H2" s="73"/>
    </row>
    <row r="3" spans="1:8" ht="11.25" customHeight="1">
      <c r="A3" s="6"/>
      <c r="F3" s="73" t="s">
        <v>132</v>
      </c>
      <c r="G3" s="73"/>
      <c r="H3" s="73"/>
    </row>
    <row r="4" spans="1:8" ht="11.25" customHeight="1">
      <c r="A4" s="6"/>
      <c r="F4" s="73" t="s">
        <v>117</v>
      </c>
      <c r="G4" s="73"/>
      <c r="H4" s="73"/>
    </row>
    <row r="5" spans="1:8" ht="11.25" customHeight="1">
      <c r="A5" s="7"/>
      <c r="F5" s="73" t="s">
        <v>170</v>
      </c>
      <c r="G5" s="73"/>
      <c r="H5" s="73"/>
    </row>
    <row r="6" spans="1:9" ht="27.75" customHeight="1">
      <c r="A6" s="8"/>
      <c r="B6" s="8"/>
      <c r="C6" s="8"/>
      <c r="D6" s="76"/>
      <c r="E6" s="76"/>
      <c r="F6" s="76"/>
      <c r="G6" s="76"/>
      <c r="H6" s="1"/>
      <c r="I6" s="1"/>
    </row>
    <row r="7" spans="1:9" ht="15" customHeight="1">
      <c r="A7" s="8"/>
      <c r="B7" s="8"/>
      <c r="C7" s="8"/>
      <c r="D7" s="9"/>
      <c r="E7" s="75" t="s">
        <v>118</v>
      </c>
      <c r="F7" s="75"/>
      <c r="G7" s="75"/>
      <c r="H7" s="75"/>
      <c r="I7" s="1"/>
    </row>
    <row r="8" spans="1:9" ht="15.75">
      <c r="A8" s="8"/>
      <c r="B8" s="8"/>
      <c r="C8" s="8"/>
      <c r="D8" s="9"/>
      <c r="E8" s="74"/>
      <c r="F8" s="74"/>
      <c r="G8" s="74"/>
      <c r="H8" s="74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62"/>
    </row>
    <row r="10" spans="1:9" ht="15" customHeight="1">
      <c r="A10" s="9"/>
      <c r="B10" s="9"/>
      <c r="C10" s="9"/>
      <c r="D10" s="9"/>
      <c r="E10" s="15"/>
      <c r="F10" s="15"/>
      <c r="G10" s="74" t="s">
        <v>188</v>
      </c>
      <c r="H10" s="74"/>
      <c r="I10" s="6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9" t="s">
        <v>109</v>
      </c>
      <c r="H11" s="79"/>
      <c r="I11" s="1"/>
    </row>
    <row r="12" spans="1:9" ht="22.5" customHeight="1">
      <c r="A12" s="8"/>
      <c r="B12" s="8"/>
      <c r="C12" s="8"/>
      <c r="D12" s="9"/>
      <c r="E12" s="75" t="s">
        <v>191</v>
      </c>
      <c r="F12" s="75"/>
      <c r="G12" s="75"/>
      <c r="H12" s="75"/>
      <c r="I12" s="9"/>
    </row>
    <row r="13" spans="1:9" ht="17.25" customHeight="1">
      <c r="A13" s="63" t="s">
        <v>120</v>
      </c>
      <c r="B13" s="63"/>
      <c r="C13" s="63"/>
      <c r="D13" s="63"/>
      <c r="E13" s="63"/>
      <c r="F13" s="63"/>
      <c r="G13" s="63"/>
      <c r="H13" s="63"/>
      <c r="I13" s="63"/>
    </row>
    <row r="14" spans="1:9" ht="15" customHeight="1">
      <c r="A14" s="63" t="s">
        <v>168</v>
      </c>
      <c r="B14" s="63"/>
      <c r="C14" s="63"/>
      <c r="D14" s="63"/>
      <c r="E14" s="63"/>
      <c r="F14" s="63"/>
      <c r="G14" s="63"/>
      <c r="H14" s="63"/>
      <c r="I14" s="63"/>
    </row>
    <row r="15" spans="1:9" ht="15" customHeight="1">
      <c r="A15" s="63" t="s">
        <v>169</v>
      </c>
      <c r="B15" s="63"/>
      <c r="C15" s="63"/>
      <c r="D15" s="63"/>
      <c r="E15" s="63"/>
      <c r="F15" s="63"/>
      <c r="G15" s="63"/>
      <c r="H15" s="63"/>
      <c r="I15" s="63"/>
    </row>
    <row r="16" spans="1:9" ht="12" customHeight="1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8.75" customHeight="1">
      <c r="A17" s="63" t="s">
        <v>190</v>
      </c>
      <c r="B17" s="63"/>
      <c r="C17" s="63"/>
      <c r="D17" s="63"/>
      <c r="E17" s="63"/>
      <c r="F17" s="70"/>
      <c r="G17" s="71" t="s">
        <v>121</v>
      </c>
      <c r="H17" s="71"/>
      <c r="I17" s="10"/>
    </row>
    <row r="18" spans="1:9" ht="17.25" customHeight="1">
      <c r="A18" s="10"/>
      <c r="B18" s="10"/>
      <c r="C18" s="10"/>
      <c r="D18" s="10"/>
      <c r="E18" s="65" t="s">
        <v>133</v>
      </c>
      <c r="F18" s="66"/>
      <c r="G18" s="68"/>
      <c r="H18" s="68"/>
      <c r="I18" s="12"/>
    </row>
    <row r="19" spans="1:9" ht="17.25" customHeight="1">
      <c r="A19" s="11"/>
      <c r="B19" s="10"/>
      <c r="C19" s="10"/>
      <c r="D19" s="10"/>
      <c r="E19" s="65" t="s">
        <v>134</v>
      </c>
      <c r="F19" s="66"/>
      <c r="G19" s="72">
        <v>42366</v>
      </c>
      <c r="H19" s="64"/>
      <c r="I19" s="9"/>
    </row>
    <row r="20" spans="1:9" ht="17.25" customHeight="1">
      <c r="A20" s="9"/>
      <c r="B20" s="8"/>
      <c r="C20" s="9"/>
      <c r="D20" s="1"/>
      <c r="E20" s="65" t="s">
        <v>122</v>
      </c>
      <c r="F20" s="66"/>
      <c r="G20" s="64">
        <v>43058435</v>
      </c>
      <c r="H20" s="64"/>
      <c r="I20" s="8"/>
    </row>
    <row r="21" spans="1:9" ht="17.25" customHeight="1">
      <c r="A21" s="9"/>
      <c r="B21" s="8"/>
      <c r="C21" s="9"/>
      <c r="D21" s="1"/>
      <c r="E21" s="65" t="s">
        <v>123</v>
      </c>
      <c r="F21" s="66"/>
      <c r="G21" s="64">
        <v>383</v>
      </c>
      <c r="H21" s="64"/>
      <c r="I21" s="8"/>
    </row>
    <row r="22" spans="1:9" ht="15" customHeight="1">
      <c r="A22" s="62" t="s">
        <v>135</v>
      </c>
      <c r="B22" s="62"/>
      <c r="C22" s="62"/>
      <c r="D22" s="62"/>
      <c r="E22" s="62"/>
      <c r="F22" s="62"/>
      <c r="G22" s="62"/>
      <c r="H22" s="62"/>
      <c r="I22" s="8"/>
    </row>
    <row r="23" spans="1:9" ht="15" customHeight="1">
      <c r="A23" s="67" t="s">
        <v>172</v>
      </c>
      <c r="B23" s="67"/>
      <c r="C23" s="67"/>
      <c r="D23" s="67"/>
      <c r="E23" s="67"/>
      <c r="F23" s="67"/>
      <c r="G23" s="67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4" t="s">
        <v>173</v>
      </c>
      <c r="C25" s="74"/>
      <c r="D25" s="74"/>
      <c r="E25" s="9"/>
      <c r="F25" s="9"/>
      <c r="G25" s="9"/>
      <c r="H25" s="9"/>
      <c r="I25" s="1"/>
    </row>
    <row r="26" spans="1:9" ht="15.75" customHeight="1">
      <c r="A26" s="75" t="s">
        <v>124</v>
      </c>
      <c r="B26" s="75"/>
      <c r="C26" s="9"/>
      <c r="D26" s="1"/>
      <c r="E26" s="76"/>
      <c r="F26" s="76"/>
      <c r="G26" s="62"/>
      <c r="H26" s="62"/>
      <c r="I26" s="8"/>
    </row>
    <row r="27" spans="1:9" ht="21" customHeight="1">
      <c r="A27" s="75" t="s">
        <v>125</v>
      </c>
      <c r="B27" s="75"/>
      <c r="C27" s="75"/>
      <c r="D27" s="75"/>
      <c r="E27" s="75"/>
      <c r="F27" s="75"/>
      <c r="G27" s="13"/>
      <c r="H27" s="13"/>
      <c r="I27" s="9"/>
    </row>
    <row r="28" spans="1:9" ht="15" customHeight="1">
      <c r="A28" s="80" t="s">
        <v>126</v>
      </c>
      <c r="B28" s="80"/>
      <c r="C28" s="80"/>
      <c r="D28" s="80"/>
      <c r="E28" s="80"/>
      <c r="F28" s="8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75" t="s">
        <v>127</v>
      </c>
      <c r="B30" s="75"/>
      <c r="C30" s="75"/>
      <c r="D30" s="77" t="s">
        <v>174</v>
      </c>
      <c r="E30" s="77"/>
      <c r="F30" s="77"/>
      <c r="G30" s="77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82" t="s">
        <v>128</v>
      </c>
      <c r="B32" s="82"/>
      <c r="C32" s="82"/>
      <c r="D32" s="82"/>
      <c r="E32" s="82"/>
      <c r="F32" s="82"/>
      <c r="G32" s="82"/>
      <c r="H32" s="82"/>
    </row>
    <row r="33" spans="1:8" ht="11.25" customHeight="1">
      <c r="A33" s="81" t="s">
        <v>129</v>
      </c>
      <c r="B33" s="81"/>
      <c r="C33" s="81"/>
      <c r="D33" s="81"/>
      <c r="E33" s="25"/>
      <c r="F33" s="25"/>
      <c r="G33" s="25"/>
      <c r="H33" s="25"/>
    </row>
    <row r="34" spans="1:8" ht="11.25" customHeight="1">
      <c r="A34" s="78" t="s">
        <v>175</v>
      </c>
      <c r="B34" s="78"/>
      <c r="C34" s="78"/>
      <c r="D34" s="78"/>
      <c r="E34" s="78"/>
      <c r="F34" s="78"/>
      <c r="G34" s="78"/>
      <c r="H34" s="78"/>
    </row>
    <row r="35" spans="1:8" ht="11.25" customHeight="1">
      <c r="A35" s="78" t="s">
        <v>176</v>
      </c>
      <c r="B35" s="78"/>
      <c r="C35" s="78"/>
      <c r="D35" s="78"/>
      <c r="E35" s="78"/>
      <c r="F35" s="78"/>
      <c r="G35" s="78"/>
      <c r="H35" s="78"/>
    </row>
    <row r="36" spans="1:8" ht="11.25" customHeight="1">
      <c r="A36" s="78" t="s">
        <v>177</v>
      </c>
      <c r="B36" s="78"/>
      <c r="C36" s="78"/>
      <c r="D36" s="78"/>
      <c r="E36" s="78"/>
      <c r="F36" s="78"/>
      <c r="G36" s="78"/>
      <c r="H36" s="78"/>
    </row>
    <row r="37" spans="1:8" s="53" customFormat="1" ht="11.25" customHeight="1">
      <c r="A37" s="78" t="s">
        <v>178</v>
      </c>
      <c r="B37" s="78"/>
      <c r="C37" s="78"/>
      <c r="D37" s="78"/>
      <c r="E37" s="78"/>
      <c r="F37" s="78"/>
      <c r="G37" s="78"/>
      <c r="H37" s="78"/>
    </row>
    <row r="38" spans="1:8" s="53" customFormat="1" ht="11.25" customHeight="1">
      <c r="A38" s="78" t="s">
        <v>179</v>
      </c>
      <c r="B38" s="78"/>
      <c r="C38" s="78"/>
      <c r="D38" s="78"/>
      <c r="E38" s="78"/>
      <c r="F38" s="78"/>
      <c r="G38" s="78"/>
      <c r="H38" s="78"/>
    </row>
    <row r="39" spans="1:8" s="53" customFormat="1" ht="11.25" customHeight="1">
      <c r="A39" s="78" t="s">
        <v>180</v>
      </c>
      <c r="B39" s="78"/>
      <c r="C39" s="78"/>
      <c r="D39" s="78"/>
      <c r="E39" s="78"/>
      <c r="F39" s="78"/>
      <c r="G39" s="78"/>
      <c r="H39" s="78"/>
    </row>
    <row r="40" spans="1:8" s="53" customFormat="1" ht="11.25" customHeight="1">
      <c r="A40" s="78" t="s">
        <v>130</v>
      </c>
      <c r="B40" s="78"/>
      <c r="C40" s="78"/>
      <c r="D40" s="78"/>
      <c r="E40" s="54"/>
      <c r="F40" s="54"/>
      <c r="G40" s="54"/>
      <c r="H40" s="54"/>
    </row>
    <row r="41" spans="1:8" s="53" customFormat="1" ht="11.25" customHeight="1">
      <c r="A41" s="78" t="s">
        <v>181</v>
      </c>
      <c r="B41" s="78"/>
      <c r="C41" s="78"/>
      <c r="D41" s="78"/>
      <c r="E41" s="78"/>
      <c r="F41" s="78"/>
      <c r="G41" s="78"/>
      <c r="H41" s="78"/>
    </row>
    <row r="42" spans="1:4" s="54" customFormat="1" ht="11.25" customHeight="1">
      <c r="A42" s="78" t="s">
        <v>131</v>
      </c>
      <c r="B42" s="78"/>
      <c r="C42" s="78"/>
      <c r="D42" s="78"/>
    </row>
    <row r="43" spans="1:256" s="54" customFormat="1" ht="11.25" customHeight="1">
      <c r="A43" s="78" t="s">
        <v>182</v>
      </c>
      <c r="B43" s="78"/>
      <c r="C43" s="78"/>
      <c r="D43" s="78"/>
      <c r="E43" s="78"/>
      <c r="F43" s="78"/>
      <c r="G43" s="78"/>
      <c r="H43" s="78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54" customFormat="1" ht="11.25" customHeight="1">
      <c r="A44" s="78" t="s">
        <v>183</v>
      </c>
      <c r="B44" s="78"/>
      <c r="C44" s="78"/>
      <c r="D44" s="78"/>
      <c r="E44" s="78"/>
      <c r="F44" s="78"/>
      <c r="G44" s="78"/>
      <c r="H44" s="78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s="54" customFormat="1" ht="11.25" customHeight="1">
      <c r="A45" s="78" t="s">
        <v>184</v>
      </c>
      <c r="B45" s="78"/>
      <c r="C45" s="78"/>
      <c r="D45" s="78"/>
      <c r="E45" s="78"/>
      <c r="F45" s="78"/>
      <c r="G45" s="78"/>
      <c r="H45" s="78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s="54" customFormat="1" ht="11.25" customHeight="1">
      <c r="A46" s="78" t="s">
        <v>185</v>
      </c>
      <c r="B46" s="78"/>
      <c r="C46" s="78"/>
      <c r="D46" s="78"/>
      <c r="E46" s="78"/>
      <c r="F46" s="78"/>
      <c r="G46" s="78"/>
      <c r="H46" s="78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25" customFormat="1" ht="11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25" customFormat="1" ht="11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s="25" customFormat="1" ht="11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25" customFormat="1" ht="11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s="25" customFormat="1" ht="11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s="25" customFormat="1" ht="11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s="25" customFormat="1" ht="11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s="25" customFormat="1" ht="11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s="25" customFormat="1" ht="11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s="25" customFormat="1" ht="11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s="25" customFormat="1" ht="11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s="25" customFormat="1" ht="11.2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s="25" customFormat="1" ht="11.2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s="25" customFormat="1" ht="11.2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s="25" customFormat="1" ht="11.2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s="25" customFormat="1" ht="11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s="25" customFormat="1" ht="11.2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s="25" customFormat="1" ht="11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s="25" customFormat="1" ht="11.2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s="25" customFormat="1" ht="11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s="25" customFormat="1" ht="11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s="25" customFormat="1" ht="11.2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s="25" customFormat="1" ht="11.2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s="25" customFormat="1" ht="11.2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s="25" customFormat="1" ht="11.2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s="25" customFormat="1" ht="11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s="25" customFormat="1" ht="11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s="25" customFormat="1" ht="11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s="25" customFormat="1" ht="11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s="25" customFormat="1" ht="11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s="25" customFormat="1" ht="11.2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8" ht="11.25" customHeight="1">
      <c r="A78" s="61"/>
      <c r="B78" s="61"/>
      <c r="C78" s="61"/>
      <c r="D78" s="61"/>
      <c r="E78" s="61"/>
      <c r="F78" s="61"/>
      <c r="G78" s="61"/>
      <c r="H78" s="61"/>
    </row>
    <row r="79" spans="1:8" ht="11.25" customHeight="1">
      <c r="A79" s="61"/>
      <c r="B79" s="61"/>
      <c r="C79" s="61"/>
      <c r="D79" s="61"/>
      <c r="E79" s="61"/>
      <c r="F79" s="61"/>
      <c r="G79" s="61"/>
      <c r="H79" s="61"/>
    </row>
    <row r="80" spans="1:8" ht="11.25" customHeight="1">
      <c r="A80" s="61"/>
      <c r="B80" s="61"/>
      <c r="C80" s="61"/>
      <c r="D80" s="61"/>
      <c r="E80" s="61"/>
      <c r="F80" s="61"/>
      <c r="G80" s="61"/>
      <c r="H80" s="61"/>
    </row>
    <row r="81" spans="1:8" ht="11.25" customHeight="1">
      <c r="A81" s="83"/>
      <c r="B81" s="83"/>
      <c r="C81" s="83"/>
      <c r="D81" s="83"/>
      <c r="E81" s="83"/>
      <c r="F81" s="83"/>
      <c r="G81" s="83"/>
      <c r="H81" s="83"/>
    </row>
  </sheetData>
  <sheetProtection/>
  <mergeCells count="1177">
    <mergeCell ref="A81:H81"/>
    <mergeCell ref="A78:H78"/>
    <mergeCell ref="A79:H79"/>
    <mergeCell ref="A80:H80"/>
    <mergeCell ref="A38:H38"/>
    <mergeCell ref="A39:H39"/>
    <mergeCell ref="A45:H45"/>
    <mergeCell ref="A46:H46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G26:H26"/>
    <mergeCell ref="B25:D25"/>
    <mergeCell ref="E26:F26"/>
    <mergeCell ref="A26:B26"/>
    <mergeCell ref="G21:H21"/>
    <mergeCell ref="A22:F22"/>
    <mergeCell ref="G22:H22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18:H18"/>
    <mergeCell ref="E19:F19"/>
    <mergeCell ref="E11:F11"/>
    <mergeCell ref="E17:F17"/>
    <mergeCell ref="G17:H17"/>
    <mergeCell ref="G19:H19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CK44:CR44"/>
    <mergeCell ref="CS44:CZ44"/>
    <mergeCell ref="AO44:AV44"/>
    <mergeCell ref="AW44:BD44"/>
    <mergeCell ref="BE44:BL44"/>
    <mergeCell ref="BM44:BT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GC46:GJ46"/>
    <mergeCell ref="GK46:GR46"/>
    <mergeCell ref="EG46:EN46"/>
    <mergeCell ref="EO46:EV46"/>
    <mergeCell ref="EW46:FD46"/>
    <mergeCell ref="FE46:FL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HY47:IF47"/>
    <mergeCell ref="IG47:IN47"/>
    <mergeCell ref="GC47:GJ47"/>
    <mergeCell ref="GK47:GR47"/>
    <mergeCell ref="GS47:GZ47"/>
    <mergeCell ref="HA47:HH47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GC50:GJ50"/>
    <mergeCell ref="GK50:GR50"/>
    <mergeCell ref="EG50:EN50"/>
    <mergeCell ref="EO50:EV50"/>
    <mergeCell ref="EW50:FD50"/>
    <mergeCell ref="FE50:FL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HY51:IF51"/>
    <mergeCell ref="IG51:IN51"/>
    <mergeCell ref="GC51:GJ51"/>
    <mergeCell ref="GK51:GR51"/>
    <mergeCell ref="GS51:GZ51"/>
    <mergeCell ref="HA51:HH51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GC54:GJ54"/>
    <mergeCell ref="GK54:GR54"/>
    <mergeCell ref="EG54:EN54"/>
    <mergeCell ref="EO54:EV54"/>
    <mergeCell ref="EW54:FD54"/>
    <mergeCell ref="FE54:FL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HY55:IF55"/>
    <mergeCell ref="IG55:IN55"/>
    <mergeCell ref="GC55:GJ55"/>
    <mergeCell ref="GK55:GR55"/>
    <mergeCell ref="GS55:GZ55"/>
    <mergeCell ref="HA55:HH55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GC58:GJ58"/>
    <mergeCell ref="GK58:GR58"/>
    <mergeCell ref="EG58:EN58"/>
    <mergeCell ref="EO58:EV58"/>
    <mergeCell ref="EW58:FD58"/>
    <mergeCell ref="FE58:FL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HY59:IF59"/>
    <mergeCell ref="IG59:IN59"/>
    <mergeCell ref="GC59:GJ59"/>
    <mergeCell ref="GK59:GR59"/>
    <mergeCell ref="GS59:GZ59"/>
    <mergeCell ref="HA59:HH59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GC62:GJ62"/>
    <mergeCell ref="GK62:GR62"/>
    <mergeCell ref="EG62:EN62"/>
    <mergeCell ref="EO62:EV62"/>
    <mergeCell ref="EW62:FD62"/>
    <mergeCell ref="FE62:FL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A63:HH63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GC66:GJ66"/>
    <mergeCell ref="GK66:GR66"/>
    <mergeCell ref="EG66:EN66"/>
    <mergeCell ref="EO66:EV66"/>
    <mergeCell ref="EW66:FD66"/>
    <mergeCell ref="FE66:FL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HY67:IF67"/>
    <mergeCell ref="IG67:IN67"/>
    <mergeCell ref="GC67:GJ67"/>
    <mergeCell ref="GK67:GR67"/>
    <mergeCell ref="GS67:GZ67"/>
    <mergeCell ref="HA67:HH67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GC70:GJ70"/>
    <mergeCell ref="GK70:GR70"/>
    <mergeCell ref="EG70:EN70"/>
    <mergeCell ref="EO70:EV70"/>
    <mergeCell ref="EW70:FD70"/>
    <mergeCell ref="FE70:FL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HY71:IF71"/>
    <mergeCell ref="IG71:IN71"/>
    <mergeCell ref="GC71:GJ71"/>
    <mergeCell ref="GK71:GR71"/>
    <mergeCell ref="GS71:GZ71"/>
    <mergeCell ref="HA71:HH71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GC74:GJ74"/>
    <mergeCell ref="GK74:GR74"/>
    <mergeCell ref="EG74:EN74"/>
    <mergeCell ref="EO74:EV74"/>
    <mergeCell ref="EW74:FD74"/>
    <mergeCell ref="FE74:FL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HY75:IF75"/>
    <mergeCell ref="IG75:IN75"/>
    <mergeCell ref="GC75:GJ75"/>
    <mergeCell ref="GK75:GR75"/>
    <mergeCell ref="GS75:GZ75"/>
    <mergeCell ref="HA75:HH75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Y43:AF43"/>
    <mergeCell ref="AG43:AN43"/>
    <mergeCell ref="AO43:AV43"/>
    <mergeCell ref="AW43:BD43"/>
    <mergeCell ref="DA43:DH43"/>
    <mergeCell ref="DI43:DP43"/>
    <mergeCell ref="DQ43:DX43"/>
    <mergeCell ref="DY43:EF43"/>
    <mergeCell ref="BU43:CB43"/>
    <mergeCell ref="CC43:CJ43"/>
    <mergeCell ref="CK43:CR43"/>
    <mergeCell ref="CS43:CZ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HY43:IF43"/>
    <mergeCell ref="IG43:IN43"/>
    <mergeCell ref="IO43:IV43"/>
    <mergeCell ref="GS43:GZ43"/>
    <mergeCell ref="HA43:HH43"/>
    <mergeCell ref="HI43:HP43"/>
    <mergeCell ref="HQ43:HX43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1">
      <selection activeCell="A43" sqref="A4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249">
      <selection activeCell="C285" sqref="C285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92" t="s">
        <v>1</v>
      </c>
      <c r="B2" s="91" t="s">
        <v>45</v>
      </c>
      <c r="C2" s="91" t="s">
        <v>46</v>
      </c>
      <c r="D2" s="91" t="s">
        <v>47</v>
      </c>
      <c r="E2" s="91"/>
      <c r="F2" s="91" t="s">
        <v>48</v>
      </c>
      <c r="G2" s="91" t="s">
        <v>47</v>
      </c>
      <c r="H2" s="91"/>
      <c r="I2" s="91" t="s">
        <v>49</v>
      </c>
      <c r="J2" s="91" t="s">
        <v>47</v>
      </c>
      <c r="K2" s="91"/>
    </row>
    <row r="3" spans="1:11" s="2" customFormat="1" ht="68.25" customHeight="1">
      <c r="A3" s="93"/>
      <c r="B3" s="91"/>
      <c r="C3" s="91"/>
      <c r="D3" s="91" t="s">
        <v>105</v>
      </c>
      <c r="E3" s="91" t="s">
        <v>106</v>
      </c>
      <c r="F3" s="91"/>
      <c r="G3" s="91" t="s">
        <v>105</v>
      </c>
      <c r="H3" s="91" t="s">
        <v>106</v>
      </c>
      <c r="I3" s="91"/>
      <c r="J3" s="91" t="s">
        <v>105</v>
      </c>
      <c r="K3" s="91" t="s">
        <v>106</v>
      </c>
    </row>
    <row r="4" spans="1:11" s="2" customFormat="1" ht="22.5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26636422.310000002</v>
      </c>
      <c r="D16" s="38">
        <f>D18+D19+D20+D35+D39+D40+D41</f>
        <v>22619482.450000003</v>
      </c>
      <c r="E16" s="38">
        <f>E18+E19+E20+E35+E39+E40+E41</f>
        <v>4016939.86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C23+C31</f>
        <v>4016939.86</v>
      </c>
      <c r="D20" s="36"/>
      <c r="E20" s="36">
        <f>E22+E23+E29+E30+E31</f>
        <v>4016939.86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4012349.86</v>
      </c>
      <c r="D23" s="19"/>
      <c r="E23" s="19">
        <f>C23</f>
        <v>4012349.86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1161000</v>
      </c>
      <c r="D25" s="19"/>
      <c r="E25" s="19">
        <f>C25</f>
        <v>1161000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2733000</v>
      </c>
      <c r="D26" s="19"/>
      <c r="E26" s="19">
        <f>C26</f>
        <v>2733000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>
        <v>118349.86</v>
      </c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C31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f>4590</f>
        <v>4590</v>
      </c>
      <c r="D34" s="58"/>
      <c r="E34" s="58">
        <f>C34</f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f>20556181.85+905229.34+3379.89+41745+3379.89+41049.25-1424.34</f>
        <v>21549540.880000003</v>
      </c>
      <c r="D40" s="36">
        <f>C40</f>
        <v>21549540.880000003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900913.43+50000+25000+71291.27+1069.37+8667+13000.5</f>
        <v>1069941.57</v>
      </c>
      <c r="D41" s="36">
        <f>C41</f>
        <v>1069941.57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26636422.31</v>
      </c>
      <c r="D44" s="38">
        <f>D46+D90+D134+D178+D222+D266+D310</f>
        <v>22619482.45</v>
      </c>
      <c r="E44" s="38">
        <f aca="true" t="shared" si="4" ref="E44:K44">E46+E90+E134+E178+E222+E266+E310</f>
        <v>4010446.27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4016939.86</v>
      </c>
      <c r="D134" s="36"/>
      <c r="E134" s="36">
        <f>E136+E141+E154+E157+E161+E168+E174</f>
        <v>4010446.27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490898.98</v>
      </c>
      <c r="D136" s="40"/>
      <c r="E136" s="40">
        <f>E138+E139+E140</f>
        <v>490898.98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386140.16</v>
      </c>
      <c r="D138" s="19"/>
      <c r="E138" s="19">
        <f>C138</f>
        <v>386140.16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104758.82</v>
      </c>
      <c r="D140" s="19"/>
      <c r="E140" s="19">
        <f>C140</f>
        <v>104758.82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792398.46</v>
      </c>
      <c r="D141" s="40"/>
      <c r="E141" s="40">
        <f>E143+E144+E145+E151+E152+E153</f>
        <v>792398.46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9010.48</v>
      </c>
      <c r="D143" s="19"/>
      <c r="E143" s="19">
        <f>C143</f>
        <v>9010.48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328970.88</v>
      </c>
      <c r="D145" s="40"/>
      <c r="E145" s="40">
        <f>E147+E148+E149+E150</f>
        <v>328970.88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v>164835.12</v>
      </c>
      <c r="D147" s="19"/>
      <c r="E147" s="19">
        <f>C147</f>
        <v>164835.12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v>85850.16</v>
      </c>
      <c r="D149" s="19"/>
      <c r="E149" s="19">
        <f>C149</f>
        <v>85850.16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105170-9808.4+9772.31-26848.3-0.01</f>
        <v>78285.6</v>
      </c>
      <c r="D150" s="19"/>
      <c r="E150" s="19">
        <f>C150</f>
        <v>78285.6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5300</v>
      </c>
      <c r="D152" s="19"/>
      <c r="E152" s="19">
        <f>C152</f>
        <v>5300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449117.1</v>
      </c>
      <c r="D153" s="19"/>
      <c r="E153" s="19">
        <f>C153</f>
        <v>449117.1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1791.5</v>
      </c>
      <c r="D161" s="19"/>
      <c r="E161" s="19">
        <f>C161</f>
        <v>1791.5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1791.5</v>
      </c>
      <c r="D166" s="19"/>
      <c r="E166" s="19">
        <f>C166</f>
        <v>1791.5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2731850.92</v>
      </c>
      <c r="D168" s="19"/>
      <c r="E168" s="19">
        <f>E170+E171+E172+E173</f>
        <v>2725357.33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28393.59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f>2545565.12+157892.21</f>
        <v>2703457.33</v>
      </c>
      <c r="D173" s="58"/>
      <c r="E173" s="58">
        <f>C173</f>
        <v>2703457.33</v>
      </c>
      <c r="F173" s="58">
        <v>2195130</v>
      </c>
      <c r="G173" s="58"/>
      <c r="H173" s="58">
        <f>F173</f>
        <v>2195130</v>
      </c>
      <c r="I173" s="60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21549540.88</v>
      </c>
      <c r="D266" s="36">
        <f>D268+D273+D286+D289+D293+D300+D306</f>
        <v>21549540.88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15778782.28</v>
      </c>
      <c r="D268" s="40">
        <f>D270+D271+D272</f>
        <v>15778782.28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v>12047942.3</v>
      </c>
      <c r="D270" s="19">
        <f>C270</f>
        <v>12047942.3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2354.29</v>
      </c>
      <c r="D271" s="40">
        <f>C271</f>
        <v>2354.29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3784406.48-55920.79</f>
        <v>3728485.69</v>
      </c>
      <c r="D272" s="40">
        <f>C272</f>
        <v>3728485.69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2707945.69</v>
      </c>
      <c r="D273" s="40">
        <f>D275+D276+D277+D283+D284+D285</f>
        <v>2707945.69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45045.33</v>
      </c>
      <c r="D275" s="19">
        <f>C275</f>
        <v>45045.33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1408898.65</v>
      </c>
      <c r="D277" s="19">
        <f>D279+D280+D281+D282</f>
        <v>1408898.65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v>813039.82</v>
      </c>
      <c r="D279" s="19">
        <f>C279</f>
        <v>813039.82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v>266851.41</v>
      </c>
      <c r="D281" s="19">
        <f>C281</f>
        <v>266851.41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329007.42</v>
      </c>
      <c r="D282" s="19">
        <f>C282</f>
        <v>329007.42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f>881133.21+814</f>
        <v>881947.21</v>
      </c>
      <c r="D284" s="19">
        <f>C284</f>
        <v>881947.21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v>372054.5</v>
      </c>
      <c r="D285" s="19">
        <f>C285</f>
        <v>372054.5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1034088</v>
      </c>
      <c r="D293" s="19">
        <f>D295+D296+D297+D298+D299</f>
        <v>1034088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f>1900-950</f>
        <v>950</v>
      </c>
      <c r="D297" s="19">
        <f>C297</f>
        <v>950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2028724.9100000001</v>
      </c>
      <c r="D300" s="19">
        <f>D302+D303+D304+D305</f>
        <v>2028724.9100000001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235840</v>
      </c>
      <c r="D302" s="19">
        <f>C302</f>
        <v>235840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1399851.36+239335.11-26000+180512.44-814</f>
        <v>1792884.9100000001</v>
      </c>
      <c r="D305" s="19">
        <f>C305</f>
        <v>1792884.9100000001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C312+C317+C331+C334+C338+C344+C350+C336</f>
        <v>1069941.5699999998</v>
      </c>
      <c r="D310" s="36">
        <f>D312+D317+D331+D334+D338+D344+D350+D336</f>
        <v>1069941.5699999998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958890.71</v>
      </c>
      <c r="D312" s="19">
        <f>D314+D315+D316</f>
        <v>958890.71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f>681720+54755.2</f>
        <v>736475.2</v>
      </c>
      <c r="D314" s="19">
        <f>C314</f>
        <v>736475.2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f>205879.44+16536.07</f>
        <v>222415.51</v>
      </c>
      <c r="D316" s="19">
        <f>C316</f>
        <v>222415.51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89383.36</v>
      </c>
      <c r="D317" s="19">
        <f>D329+D330</f>
        <v>89383.36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f>50000+25000</f>
        <v>75000</v>
      </c>
      <c r="D329" s="19">
        <f>C329</f>
        <v>75000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f>13313.99+1069.37</f>
        <v>14383.36</v>
      </c>
      <c r="D330" s="19">
        <f>C330</f>
        <v>14383.36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>
        <f>8667+13000.5</f>
        <v>21667.5</v>
      </c>
      <c r="D336" s="19">
        <f>C336</f>
        <v>21667.5</v>
      </c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7" t="s">
        <v>189</v>
      </c>
      <c r="B367" s="87"/>
      <c r="C367" s="87"/>
      <c r="D367" s="88"/>
      <c r="E367" s="88"/>
      <c r="F367" s="88"/>
      <c r="G367" s="88"/>
      <c r="I367" s="85" t="s">
        <v>188</v>
      </c>
      <c r="J367" s="85"/>
    </row>
    <row r="368" spans="1:10" ht="11.25" customHeight="1">
      <c r="A368" s="87" t="s">
        <v>108</v>
      </c>
      <c r="B368" s="87"/>
      <c r="C368" s="87"/>
      <c r="D368" s="90" t="s">
        <v>107</v>
      </c>
      <c r="E368" s="90"/>
      <c r="F368" s="90"/>
      <c r="G368" s="90"/>
      <c r="I368" s="89" t="s">
        <v>109</v>
      </c>
      <c r="J368" s="89"/>
    </row>
    <row r="369" ht="11.25" customHeight="1"/>
    <row r="370" spans="1:10" ht="11.25" customHeight="1">
      <c r="A370" s="87" t="s">
        <v>110</v>
      </c>
      <c r="B370" s="87"/>
      <c r="C370" s="87"/>
      <c r="D370" s="88"/>
      <c r="E370" s="88"/>
      <c r="F370" s="88"/>
      <c r="G370" s="88"/>
      <c r="I370" s="88"/>
      <c r="J370" s="88"/>
    </row>
    <row r="371" spans="1:10" ht="11.25" customHeight="1">
      <c r="A371" s="87" t="s">
        <v>111</v>
      </c>
      <c r="B371" s="87"/>
      <c r="C371" s="87"/>
      <c r="D371" s="90" t="s">
        <v>107</v>
      </c>
      <c r="E371" s="90"/>
      <c r="F371" s="90"/>
      <c r="G371" s="90"/>
      <c r="I371" s="89" t="s">
        <v>109</v>
      </c>
      <c r="J371" s="89"/>
    </row>
    <row r="372" ht="11.25" customHeight="1"/>
    <row r="373" spans="1:10" ht="11.25" customHeight="1">
      <c r="A373" s="87" t="s">
        <v>112</v>
      </c>
      <c r="B373" s="87"/>
      <c r="C373" s="87"/>
      <c r="D373" s="88"/>
      <c r="E373" s="88"/>
      <c r="F373" s="88"/>
      <c r="G373" s="88"/>
      <c r="I373" s="85" t="s">
        <v>186</v>
      </c>
      <c r="J373" s="85"/>
    </row>
    <row r="374" spans="1:10" ht="11.25" customHeight="1">
      <c r="A374" s="87" t="s">
        <v>113</v>
      </c>
      <c r="B374" s="87"/>
      <c r="C374" s="87"/>
      <c r="D374" s="90" t="s">
        <v>107</v>
      </c>
      <c r="E374" s="90"/>
      <c r="F374" s="90"/>
      <c r="G374" s="90"/>
      <c r="I374" s="89" t="s">
        <v>109</v>
      </c>
      <c r="J374" s="89"/>
    </row>
    <row r="375" ht="11.25" customHeight="1"/>
    <row r="376" spans="1:10" ht="11.25" customHeight="1">
      <c r="A376" s="87" t="s">
        <v>114</v>
      </c>
      <c r="B376" s="87"/>
      <c r="C376" s="87"/>
      <c r="D376" s="88"/>
      <c r="E376" s="88"/>
      <c r="F376" s="88"/>
      <c r="G376" s="88"/>
      <c r="I376" s="85" t="s">
        <v>186</v>
      </c>
      <c r="J376" s="85"/>
    </row>
    <row r="377" spans="1:10" ht="11.25" customHeight="1">
      <c r="A377" s="89"/>
      <c r="B377" s="89"/>
      <c r="C377" s="89"/>
      <c r="D377" s="90" t="s">
        <v>107</v>
      </c>
      <c r="E377" s="90"/>
      <c r="F377" s="90"/>
      <c r="G377" s="90"/>
      <c r="I377" s="89" t="s">
        <v>109</v>
      </c>
      <c r="J377" s="89"/>
    </row>
    <row r="378" spans="1:3" ht="15">
      <c r="A378" s="47" t="s">
        <v>115</v>
      </c>
      <c r="B378" s="85" t="s">
        <v>187</v>
      </c>
      <c r="C378" s="85"/>
    </row>
    <row r="379" ht="9" customHeight="1"/>
    <row r="380" spans="1:8" ht="15">
      <c r="A380" s="86" t="s">
        <v>192</v>
      </c>
      <c r="B380" s="86"/>
      <c r="C380" s="86"/>
      <c r="F380" s="45"/>
      <c r="G380" s="45"/>
      <c r="H380" s="45"/>
    </row>
  </sheetData>
  <sheetProtection/>
  <autoFilter ref="A5:K365"/>
  <mergeCells count="41"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I367:J367"/>
    <mergeCell ref="A370:C370"/>
    <mergeCell ref="D370:G370"/>
    <mergeCell ref="I370:J370"/>
    <mergeCell ref="A371:C371"/>
    <mergeCell ref="D371:G371"/>
    <mergeCell ref="I371:J371"/>
    <mergeCell ref="A373:C373"/>
    <mergeCell ref="D373:G373"/>
    <mergeCell ref="I373:J373"/>
    <mergeCell ref="A374:C374"/>
    <mergeCell ref="D374:G374"/>
    <mergeCell ref="I374:J374"/>
    <mergeCell ref="B378:C378"/>
    <mergeCell ref="A380:C380"/>
    <mergeCell ref="A376:C376"/>
    <mergeCell ref="D376:G376"/>
    <mergeCell ref="I376:J376"/>
    <mergeCell ref="A377:C377"/>
    <mergeCell ref="D377:G377"/>
    <mergeCell ref="I377:J377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2015-12-27T13:39:45Z</dcterms:modified>
  <cp:category/>
  <cp:version/>
  <cp:contentType/>
  <cp:contentStatus/>
</cp:coreProperties>
</file>