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<sst xmlns="http://schemas.openxmlformats.org/spreadsheetml/2006/main" count="928" uniqueCount="291">
  <si>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</si>
  <si>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</si>
  <si>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</si>
  <si>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</si>
  <si>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</si>
  <si>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</si>
  <si>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</si>
  <si>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</si>
  <si>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</si>
  <si>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</si>
  <si>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</si>
  <si>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</si>
  <si>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</si>
  <si>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</si>
  <si>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</si>
  <si>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</si>
  <si>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</si>
  <si>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</si>
  <si>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</si>
  <si>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</si>
  <si>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</si>
  <si>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</si>
  <si>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</si>
  <si>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</si>
  <si>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</si>
  <si>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</si>
  <si>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</si>
  <si>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</si>
  <si>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</si>
  <si>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</si>
  <si>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</si>
  <si>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</si>
  <si>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</si>
  <si>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</si>
  <si>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</si>
  <si>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</si>
  <si>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</si>
  <si>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</si>
  <si>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</si>
  <si>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</si>
  <si>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</si>
  <si>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</si>
  <si>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</si>
  <si>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</si>
  <si>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</si>
  <si>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</si>
  <si>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</si>
  <si>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</si>
  <si>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</si>
  <si>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</si>
  <si>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</si>
  <si>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</si>
  <si>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</si>
  <si>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</si>
  <si>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</si>
  <si>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</si>
  <si>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</si>
  <si>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</si>
  <si>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</si>
  <si>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</si>
  <si>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</si>
  <si>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</si>
  <si>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</si>
  <si>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</si>
  <si>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</si>
  <si>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</si>
  <si>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</si>
  <si>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</si>
  <si>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</si>
  <si>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</si>
  <si>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</si>
  <si>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</si>
  <si>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</si>
  <si>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</si>
  <si>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</si>
  <si>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</si>
  <si>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</si>
  <si>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</si>
  <si>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</si>
  <si>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</si>
  <si>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</si>
  <si>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</si>
  <si>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</si>
  <si>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</si>
  <si>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</si>
  <si>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</si>
  <si>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</si>
  <si>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</si>
  <si>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</si>
  <si>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</si>
  <si>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</si>
  <si>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</si>
  <si>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</si>
  <si>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</si>
  <si>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</si>
  <si>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</si>
  <si>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</si>
  <si>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</si>
  <si>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</si>
  <si>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</si>
  <si>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</si>
  <si>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</si>
  <si>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</si>
  <si>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</si>
  <si>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</si>
  <si>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</si>
  <si>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</si>
  <si>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</si>
  <si>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</si>
  <si>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</si>
  <si>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</si>
  <si>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</si>
  <si>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</si>
  <si>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</si>
  <si>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</si>
  <si>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</si>
  <si>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</si>
  <si>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</si>
  <si>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</si>
  <si>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</si>
  <si>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</si>
  <si>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</si>
  <si>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</si>
  <si>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</si>
  <si>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</si>
  <si>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</si>
  <si>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</si>
  <si>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</si>
  <si>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</si>
  <si>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</si>
  <si>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</si>
  <si>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</si>
  <si>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</si>
  <si>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</si>
  <si>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</si>
  <si>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</si>
  <si>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</si>
  <si>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</si>
  <si>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</si>
  <si>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</si>
  <si>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</si>
  <si>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</si>
  <si>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</si>
  <si>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</si>
  <si>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</si>
  <si>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</si>
  <si>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</si>
  <si>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</si>
  <si>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</si>
  <si>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</si>
  <si>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</si>
  <si>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</si>
  <si>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</si>
  <si>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</si>
  <si>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</si>
  <si>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</si>
  <si>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</si>
  <si>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</si>
  <si>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</si>
  <si>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</si>
  <si>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</si>
  <si>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</si>
  <si>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</si>
  <si>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</si>
  <si>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</si>
  <si>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</si>
  <si>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</si>
  <si>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</si>
  <si>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</si>
  <si>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</si>
  <si>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</si>
  <si>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</si>
  <si>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</si>
  <si>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</si>
  <si>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</si>
  <si>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</si>
  <si>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</si>
  <si>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</si>
  <si>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</si>
  <si>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</si>
  <si>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</si>
  <si>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</si>
  <si>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</si>
  <si>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</si>
  <si>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</si>
  <si>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</si>
  <si>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</si>
  <si>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</si>
  <si>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</si>
  <si>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</si>
  <si>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</si>
  <si>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</si>
  <si>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</si>
  <si>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</si>
  <si>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</si>
  <si>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</si>
  <si>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</si>
  <si>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</si>
  <si>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</si>
  <si>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</si>
  <si>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</si>
  <si>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</si>
  <si>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</si>
  <si>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</si>
  <si>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</si>
  <si>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</si>
  <si>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</si>
  <si>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</si>
  <si>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</si>
  <si>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</si>
  <si>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</si>
  <si>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</si>
  <si>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</si>
  <si>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</si>
  <si>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</si>
  <si>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</si>
  <si>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</si>
  <si>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</si>
  <si>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</si>
  <si>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</si>
  <si>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</si>
  <si>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</si>
  <si>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</si>
  <si>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</si>
  <si>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</si>
  <si>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</si>
  <si>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</si>
  <si>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</si>
  <si>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</si>
  <si>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</si>
  <si>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</si>
  <si>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</si>
  <si>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</si>
  <si>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</si>
  <si>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</si>
  <si>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</si>
  <si>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</si>
  <si>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</si>
  <si>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</si>
  <si>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</si>
  <si>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</si>
  <si>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</si>
  <si>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</si>
  <si>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</si>
  <si>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</si>
  <si>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</si>
  <si>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</si>
  <si>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</si>
  <si>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</si>
  <si>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</si>
  <si>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</si>
  <si>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</si>
  <si>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</si>
  <si>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</si>
  <si>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</si>
  <si>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</si>
  <si>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</si>
  <si>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</si>
  <si>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</si>
  <si>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</si>
  <si>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</si>
  <si>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</si>
  <si>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</si>
  <si>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</si>
  <si>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</si>
  <si>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</si>
  <si>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</si>
  <si>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</si>
  <si>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Пестова М.Б.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</si>
  <si>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</si>
  <si>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</si>
  <si>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</si>
  <si>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</si>
  <si>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</si>
  <si>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</si>
  <si>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</si>
  <si>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</si>
  <si>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</si>
  <si>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</si>
  <si>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</si>
  <si>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</si>
  <si>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</si>
  <si>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</si>
  <si>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</si>
  <si>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</si>
  <si>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</si>
  <si>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Варокина Н.С.</t>
  </si>
  <si>
    <t>телефон___274-06-84______</t>
  </si>
  <si>
    <t>«_15_»_марта  2016__ г.</t>
  </si>
  <si>
    <t>« 15  »  марта                2016г.</t>
  </si>
  <si>
    <t>«     15     »  марта        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</si>
</sst>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">
      <selection activeCell="G20" sqref="G20:H20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/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268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290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249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289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42444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270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250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269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252</v>
      </c>
      <c r="B32" s="113"/>
      <c r="C32" s="113"/>
      <c r="D32" s="123" t="s">
        <v>271</v>
      </c>
      <c r="E32" s="123"/>
      <c r="F32" s="123"/>
      <c r="G32" s="123"/>
      <c r="H32" s="19"/>
    </row>
    <row r="33" spans="1:8" ht="38.25" customHeight="1">
      <c r="A33" s="113" t="s">
        <v>251</v>
      </c>
      <c r="B33" s="113"/>
      <c r="C33" s="113"/>
      <c r="D33" s="123" t="s">
        <v>271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272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273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274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275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276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277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278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279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280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281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282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283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284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253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254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255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256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37">
      <selection activeCell="B82" sqref="B82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200</v>
      </c>
      <c r="B4" s="54">
        <v>88197.8</v>
      </c>
    </row>
    <row r="5" spans="1:2" s="21" customFormat="1" ht="15" customHeight="1">
      <c r="A5" s="38" t="s">
        <v>201</v>
      </c>
      <c r="B5" s="54"/>
    </row>
    <row r="6" spans="1:2" s="21" customFormat="1" ht="15" customHeight="1">
      <c r="A6" s="38" t="s">
        <v>202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203</v>
      </c>
      <c r="B8" s="54">
        <v>4983.7</v>
      </c>
    </row>
    <row r="9" spans="1:2" s="21" customFormat="1" ht="15" customHeight="1">
      <c r="A9" s="38" t="s">
        <v>204</v>
      </c>
      <c r="B9" s="54">
        <v>1798.6</v>
      </c>
    </row>
    <row r="10" spans="1:2" s="21" customFormat="1" ht="15" customHeight="1">
      <c r="A10" s="38" t="s">
        <v>205</v>
      </c>
      <c r="B10" s="54"/>
    </row>
    <row r="11" spans="1:2" s="21" customFormat="1" ht="15" customHeight="1">
      <c r="A11" s="38" t="s">
        <v>203</v>
      </c>
      <c r="B11" s="54">
        <v>258.3</v>
      </c>
    </row>
    <row r="12" spans="1:2" s="21" customFormat="1" ht="15" customHeight="1">
      <c r="A12" s="38" t="s">
        <v>206</v>
      </c>
      <c r="B12" s="54">
        <v>326.2</v>
      </c>
    </row>
    <row r="13" spans="1:2" s="21" customFormat="1" ht="15" customHeight="1">
      <c r="A13" s="38" t="s">
        <v>207</v>
      </c>
      <c r="B13" s="54"/>
    </row>
    <row r="14" spans="1:2" s="21" customFormat="1" ht="15" customHeight="1">
      <c r="A14" s="38" t="s">
        <v>208</v>
      </c>
      <c r="B14" s="54">
        <v>154.2</v>
      </c>
    </row>
    <row r="15" spans="1:2" s="21" customFormat="1" ht="15" customHeight="1">
      <c r="A15" s="38" t="s">
        <v>209</v>
      </c>
      <c r="B15" s="54"/>
    </row>
    <row r="16" spans="1:2" s="21" customFormat="1" ht="15" customHeight="1">
      <c r="A16" s="38" t="s">
        <v>210</v>
      </c>
      <c r="B16" s="54">
        <v>154.2</v>
      </c>
    </row>
    <row r="17" spans="1:2" s="21" customFormat="1" ht="15" customHeight="1">
      <c r="A17" s="38" t="s">
        <v>211</v>
      </c>
      <c r="B17" s="54"/>
    </row>
    <row r="18" spans="1:2" s="21" customFormat="1" ht="15" customHeight="1">
      <c r="A18" s="38" t="s">
        <v>212</v>
      </c>
      <c r="B18" s="54"/>
    </row>
    <row r="19" spans="1:2" s="21" customFormat="1" ht="15" customHeight="1">
      <c r="A19" s="38" t="s">
        <v>213</v>
      </c>
      <c r="B19" s="54">
        <v>16.2</v>
      </c>
    </row>
    <row r="20" spans="1:2" s="21" customFormat="1" ht="15" customHeight="1">
      <c r="A20" s="38" t="s">
        <v>214</v>
      </c>
      <c r="B20" s="54"/>
    </row>
    <row r="21" spans="1:2" s="21" customFormat="1" ht="15" customHeight="1">
      <c r="A21" s="38" t="s">
        <v>215</v>
      </c>
      <c r="B21" s="54"/>
    </row>
    <row r="22" spans="1:2" s="21" customFormat="1" ht="15" customHeight="1">
      <c r="A22" s="38" t="s">
        <v>216</v>
      </c>
      <c r="B22" s="54"/>
    </row>
    <row r="23" spans="1:2" s="21" customFormat="1" ht="15" customHeight="1">
      <c r="A23" s="38" t="s">
        <v>217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218</v>
      </c>
      <c r="B26" s="54"/>
    </row>
    <row r="27" spans="1:3" s="21" customFormat="1" ht="15" customHeight="1">
      <c r="A27" s="38" t="s">
        <v>219</v>
      </c>
      <c r="B27" s="54"/>
      <c r="C27" s="23"/>
    </row>
    <row r="28" spans="1:3" s="21" customFormat="1" ht="15" customHeight="1">
      <c r="A28" s="38" t="s">
        <v>220</v>
      </c>
      <c r="B28" s="54"/>
      <c r="C28" s="23"/>
    </row>
    <row r="29" spans="1:3" s="21" customFormat="1" ht="15" customHeight="1">
      <c r="A29" s="38" t="s">
        <v>221</v>
      </c>
      <c r="B29" s="54"/>
      <c r="C29" s="23"/>
    </row>
    <row r="30" spans="1:3" s="21" customFormat="1" ht="15" customHeight="1">
      <c r="A30" s="38" t="s">
        <v>222</v>
      </c>
      <c r="B30" s="54"/>
      <c r="C30" s="23"/>
    </row>
    <row r="31" spans="1:3" s="21" customFormat="1" ht="15" customHeight="1">
      <c r="A31" s="38" t="s">
        <v>223</v>
      </c>
      <c r="B31" s="54"/>
      <c r="C31" s="23"/>
    </row>
    <row r="32" spans="1:3" s="21" customFormat="1" ht="15" customHeight="1">
      <c r="A32" s="38" t="s">
        <v>224</v>
      </c>
      <c r="B32" s="55"/>
      <c r="C32" s="23"/>
    </row>
    <row r="33" spans="1:3" s="21" customFormat="1" ht="15" customHeight="1">
      <c r="A33" s="38" t="s">
        <v>225</v>
      </c>
      <c r="B33" s="54"/>
      <c r="C33" s="23"/>
    </row>
    <row r="34" spans="1:3" s="21" customFormat="1" ht="15" customHeight="1">
      <c r="A34" s="38" t="s">
        <v>226</v>
      </c>
      <c r="B34" s="54"/>
      <c r="C34" s="23"/>
    </row>
    <row r="35" spans="1:3" s="21" customFormat="1" ht="15" customHeight="1">
      <c r="A35" s="38" t="s">
        <v>216</v>
      </c>
      <c r="B35" s="54"/>
      <c r="C35" s="23"/>
    </row>
    <row r="36" spans="1:3" s="21" customFormat="1" ht="15" customHeight="1">
      <c r="A36" s="38" t="s">
        <v>217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218</v>
      </c>
      <c r="B39" s="54"/>
      <c r="C39" s="23"/>
    </row>
    <row r="40" spans="1:3" s="21" customFormat="1" ht="15" customHeight="1">
      <c r="A40" s="38" t="s">
        <v>219</v>
      </c>
      <c r="B40" s="54"/>
      <c r="C40" s="23"/>
    </row>
    <row r="41" spans="1:3" s="21" customFormat="1" ht="15" customHeight="1">
      <c r="A41" s="38" t="s">
        <v>220</v>
      </c>
      <c r="B41" s="54"/>
      <c r="C41" s="23"/>
    </row>
    <row r="42" spans="1:3" s="21" customFormat="1" ht="15" customHeight="1">
      <c r="A42" s="38" t="s">
        <v>221</v>
      </c>
      <c r="B42" s="54"/>
      <c r="C42" s="23"/>
    </row>
    <row r="43" spans="1:3" s="21" customFormat="1" ht="15" customHeight="1">
      <c r="A43" s="38" t="s">
        <v>222</v>
      </c>
      <c r="B43" s="54"/>
      <c r="C43" s="23"/>
    </row>
    <row r="44" spans="1:3" s="21" customFormat="1" ht="15" customHeight="1">
      <c r="A44" s="38" t="s">
        <v>227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228</v>
      </c>
      <c r="B46" s="54">
        <v>457.4</v>
      </c>
      <c r="C46" s="24"/>
    </row>
    <row r="47" spans="1:3" s="21" customFormat="1" ht="15" customHeight="1">
      <c r="A47" s="38" t="s">
        <v>229</v>
      </c>
      <c r="B47" s="55"/>
      <c r="C47" s="23"/>
    </row>
    <row r="48" spans="1:3" s="21" customFormat="1" ht="15" customHeight="1">
      <c r="A48" s="38" t="s">
        <v>230</v>
      </c>
      <c r="B48" s="54"/>
      <c r="C48" s="23"/>
    </row>
    <row r="49" spans="1:3" s="21" customFormat="1" ht="15" customHeight="1">
      <c r="A49" s="38" t="s">
        <v>231</v>
      </c>
      <c r="B49" s="55" t="s">
        <v>285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232</v>
      </c>
      <c r="B51" s="54"/>
      <c r="C51" s="23"/>
    </row>
    <row r="52" spans="1:3" s="21" customFormat="1" ht="15" customHeight="1">
      <c r="A52" s="38" t="s">
        <v>233</v>
      </c>
      <c r="B52" s="54">
        <v>2.5</v>
      </c>
      <c r="C52" s="23"/>
    </row>
    <row r="53" spans="1:3" s="21" customFormat="1" ht="15" customHeight="1">
      <c r="A53" s="38" t="s">
        <v>216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234</v>
      </c>
      <c r="B55" s="54"/>
      <c r="C55" s="23"/>
    </row>
    <row r="56" spans="1:3" s="21" customFormat="1" ht="15" customHeight="1">
      <c r="A56" s="38" t="s">
        <v>235</v>
      </c>
      <c r="B56" s="54"/>
      <c r="C56" s="23"/>
    </row>
    <row r="57" spans="1:3" s="21" customFormat="1" ht="15" customHeight="1">
      <c r="A57" s="38" t="s">
        <v>236</v>
      </c>
      <c r="B57" s="54"/>
      <c r="C57" s="23"/>
    </row>
    <row r="58" spans="1:3" s="21" customFormat="1" ht="15" customHeight="1">
      <c r="A58" s="38" t="s">
        <v>237</v>
      </c>
      <c r="B58" s="54">
        <v>2.5</v>
      </c>
      <c r="C58" s="23"/>
    </row>
    <row r="59" spans="1:3" s="21" customFormat="1" ht="15" customHeight="1">
      <c r="A59" s="38" t="s">
        <v>238</v>
      </c>
      <c r="B59" s="54"/>
      <c r="C59" s="23"/>
    </row>
    <row r="60" spans="1:3" s="21" customFormat="1" ht="15" customHeight="1">
      <c r="A60" s="38" t="s">
        <v>239</v>
      </c>
      <c r="B60" s="54"/>
      <c r="C60" s="23"/>
    </row>
    <row r="61" spans="1:3" s="21" customFormat="1" ht="15" customHeight="1">
      <c r="A61" s="38" t="s">
        <v>240</v>
      </c>
      <c r="B61" s="54"/>
      <c r="C61" s="23"/>
    </row>
    <row r="62" spans="1:3" s="21" customFormat="1" ht="18.75" customHeight="1">
      <c r="A62" s="38" t="s">
        <v>241</v>
      </c>
      <c r="B62" s="55"/>
      <c r="C62" s="23"/>
    </row>
    <row r="63" spans="1:3" s="21" customFormat="1" ht="15" customHeight="1">
      <c r="A63" s="38" t="s">
        <v>242</v>
      </c>
      <c r="B63" s="54"/>
      <c r="C63" s="23"/>
    </row>
    <row r="64" spans="1:3" s="21" customFormat="1" ht="15" customHeight="1">
      <c r="A64" s="38" t="s">
        <v>243</v>
      </c>
      <c r="B64" s="55"/>
      <c r="C64" s="23"/>
    </row>
    <row r="65" spans="1:3" s="21" customFormat="1" ht="15" customHeight="1">
      <c r="A65" s="38" t="s">
        <v>244</v>
      </c>
      <c r="B65" s="54"/>
      <c r="C65" s="23"/>
    </row>
    <row r="66" spans="1:3" s="21" customFormat="1" ht="15" customHeight="1">
      <c r="A66" s="38" t="s">
        <v>245</v>
      </c>
      <c r="B66" s="54"/>
      <c r="C66" s="23"/>
    </row>
    <row r="67" spans="1:3" s="21" customFormat="1" ht="15" customHeight="1">
      <c r="A67" s="38" t="s">
        <v>246</v>
      </c>
      <c r="B67" s="54">
        <v>375.1</v>
      </c>
      <c r="C67" s="23"/>
    </row>
    <row r="68" spans="1:3" s="21" customFormat="1" ht="15" customHeight="1">
      <c r="A68" s="38" t="s">
        <v>216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234</v>
      </c>
      <c r="B70" s="54"/>
      <c r="C70" s="23"/>
    </row>
    <row r="71" spans="1:3" s="21" customFormat="1" ht="15" customHeight="1">
      <c r="A71" s="38" t="s">
        <v>235</v>
      </c>
      <c r="B71" s="54"/>
      <c r="C71" s="23"/>
    </row>
    <row r="72" spans="1:3" s="21" customFormat="1" ht="15" customHeight="1">
      <c r="A72" s="38" t="s">
        <v>247</v>
      </c>
      <c r="B72" s="54"/>
      <c r="C72" s="23"/>
    </row>
    <row r="73" spans="1:3" s="21" customFormat="1" ht="15" customHeight="1">
      <c r="A73" s="38" t="s">
        <v>237</v>
      </c>
      <c r="B73" s="54"/>
      <c r="C73" s="23"/>
    </row>
    <row r="74" spans="1:3" s="21" customFormat="1" ht="15" customHeight="1">
      <c r="A74" s="38" t="s">
        <v>238</v>
      </c>
      <c r="B74" s="54"/>
      <c r="C74" s="23"/>
    </row>
    <row r="75" spans="1:3" s="21" cus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 <v>240</v>
      </c>
      <c r="B76" s="54"/>
      <c r="C76" s="23"/>
    </row>
    <row r="77" spans="1:2" ht="15" customHeight="1">
      <c r="A77" s="38" t="s">
        <v>241</v>
      </c>
      <c r="B77" s="89"/>
    </row>
    <row r="78" spans="1:2" ht="15" customHeight="1">
      <c r="A78" s="38" t="s">
        <v>242</v>
      </c>
      <c r="B78" s="90"/>
    </row>
    <row r="79" spans="1:2" ht="15" customHeight="1">
      <c r="A79" s="38" t="s">
        <v>243</v>
      </c>
      <c r="B79" s="89"/>
    </row>
    <row r="80" spans="1:2" ht="15" customHeight="1">
      <c r="A80" s="38" t="s">
        <v>248</v>
      </c>
      <c r="B80" s="89"/>
    </row>
    <row r="81" spans="1:2" ht="15" customHeight="1">
      <c r="A81" s="38" t="s">
        <v>245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1">
      <selection activeCell="I250" sqref="I250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261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30293717.519999996</v>
      </c>
      <c r="E11" s="61">
        <f>E14</f>
        <v>22644434.029999997</v>
      </c>
      <c r="F11" s="61">
        <f>F37</f>
        <v>921373.49</v>
      </c>
      <c r="G11" s="61">
        <f>G37</f>
        <v>0</v>
      </c>
      <c r="H11" s="61"/>
      <c r="I11" s="61">
        <f>I13+I14+I35+I36+I38+I42</f>
        <v>6727910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24250134.029999997</v>
      </c>
      <c r="E14" s="54">
        <f>E16+E17+E18+E19+E20+E21+E22+E23+E24+E25+E26+E27+E28+E29+E30+E31</f>
        <v>22644434.029999997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17326450</v>
      </c>
      <c r="E16" s="17">
        <f>17310850+15600</f>
        <v>17326450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 aca="true" t="shared" si="0" ref="D17:D31">E17</f>
        <v>3646716.58</v>
      </c>
      <c r="E17" s="17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t="shared" si="0"/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17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17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921373.49</v>
      </c>
      <c r="E37" s="17" t="s">
        <v>13</v>
      </c>
      <c r="F37" s="60">
        <v>921373.49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258</v>
      </c>
      <c r="B38" s="79">
        <v>160</v>
      </c>
      <c r="C38" s="79">
        <v>180</v>
      </c>
      <c r="D38" s="74">
        <f>D40+D41</f>
        <v>0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0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259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260</v>
      </c>
      <c r="B41" s="73"/>
      <c r="C41" s="73">
        <v>180</v>
      </c>
      <c r="D41" s="81">
        <f>I41</f>
        <v>0</v>
      </c>
      <c r="E41" s="75" t="s">
        <v>13</v>
      </c>
      <c r="F41" s="75" t="s">
        <v>13</v>
      </c>
      <c r="G41" s="75" t="s">
        <v>13</v>
      </c>
      <c r="H41" s="75" t="s">
        <v>13</v>
      </c>
      <c r="I41" s="74"/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30368074.520000003</v>
      </c>
      <c r="E48" s="62">
        <f t="shared" si="1"/>
        <v>22705137.79</v>
      </c>
      <c r="F48" s="62">
        <f t="shared" si="1"/>
        <v>921373.49</v>
      </c>
      <c r="G48" s="62">
        <f t="shared" si="1"/>
        <v>0</v>
      </c>
      <c r="H48" s="62">
        <f t="shared" si="1"/>
        <v>0</v>
      </c>
      <c r="I48" s="62">
        <f t="shared" si="1"/>
        <v>6741563.24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18643041.990000002</v>
      </c>
      <c r="E49" s="60">
        <f t="shared" si="2"/>
        <v>17013095</v>
      </c>
      <c r="F49" s="60">
        <f t="shared" si="2"/>
        <v>808946.99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14318097.690000001</v>
      </c>
      <c r="E51" s="60">
        <v>13066186.64</v>
      </c>
      <c r="F51" s="60">
        <v>621311.05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920</v>
      </c>
      <c r="E52" s="60">
        <v>920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3789758.3</v>
      </c>
      <c r="E54" s="60">
        <v>3411722.36</v>
      </c>
      <c r="F54" s="60">
        <v>187635.94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1034454.7999999999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31.6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257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31.6</v>
      </c>
      <c r="E69" s="60"/>
      <c r="F69" s="60"/>
      <c r="G69" s="60"/>
      <c r="H69" s="60"/>
      <c r="I69" s="60">
        <v>31.6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 aca="true" t="shared" si="6" ref="D71:J71">D72+D73</f>
        <v>10690577.73</v>
      </c>
      <c r="E71" s="60">
        <f t="shared" si="6"/>
        <v>4657619.59</v>
      </c>
      <c r="F71" s="60">
        <f t="shared" si="6"/>
        <v>112426.5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10690577.73</v>
      </c>
      <c r="E73" s="54">
        <f>E75+E84</f>
        <v>4657619.59</v>
      </c>
      <c r="F73" s="54">
        <f>F75+F84</f>
        <v>112426.5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>D86+D87+D88+D94+D95+D96+D97+D98+D99+D100</f>
        <v>10690577.73</v>
      </c>
      <c r="E84" s="60">
        <f aca="true" t="shared" si="8" ref="E84:J84">E86+E87+E88+E94+E95+E96+E97+E98+E99+E100</f>
        <v>4657619.59</v>
      </c>
      <c r="F84" s="60">
        <f t="shared" si="8"/>
        <v>112426.5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1135790.8599999999</v>
      </c>
      <c r="E96" s="60">
        <v>692590.86</v>
      </c>
      <c r="F96" s="60"/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5725385.83</v>
      </c>
      <c r="E99" s="60">
        <f>402196.09</f>
        <v>402196.09</v>
      </c>
      <c r="F99" s="60">
        <v>42426.5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74357</v>
      </c>
      <c r="E109" s="60">
        <v>60703.76</v>
      </c>
      <c r="F109" s="60"/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262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27420116.65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 aca="true" t="shared" si="14" ref="D126:D140">E126</f>
        <v>4392955.91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258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259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260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257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263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28962634.7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 aca="true" t="shared" si="27" ref="D234:D248">E234</f>
        <v>5872079.5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258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259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260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257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J35" sqref="J35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267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264</v>
      </c>
      <c r="K13" s="140" t="s">
        <v>265</v>
      </c>
      <c r="L13" s="140" t="s">
        <v>266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J19+J29</f>
        <v>10690577.73</v>
      </c>
      <c r="K16" s="144">
        <f>K19+K29</f>
        <v>11336553.75</v>
      </c>
      <c r="L16" s="144">
        <f>L19+L29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f>10690577.73-2519</f>
        <v>10688058.73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0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194</v>
      </c>
      <c r="B18" s="91"/>
      <c r="C18" s="91"/>
      <c r="D18" s="91"/>
      <c r="E18" s="91"/>
    </row>
    <row r="19" spans="1:5" ht="15.75">
      <c r="A19" s="41" t="s">
        <v>195</v>
      </c>
      <c r="B19" s="91"/>
      <c r="C19" s="92" t="s">
        <v>268</v>
      </c>
      <c r="D19" s="91"/>
      <c r="E19" s="91"/>
    </row>
    <row r="20" spans="1:5" ht="15.75">
      <c r="A20" s="41" t="s">
        <v>196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197</v>
      </c>
      <c r="B22" s="91"/>
      <c r="C22" s="91"/>
      <c r="D22" s="91"/>
      <c r="E22" s="91"/>
    </row>
    <row r="23" spans="1:5" ht="15.75">
      <c r="A23" s="41" t="s">
        <v>195</v>
      </c>
      <c r="B23" s="91"/>
      <c r="C23" s="91"/>
      <c r="D23" s="91"/>
      <c r="E23" s="91"/>
    </row>
    <row r="24" spans="1:5" ht="15.75">
      <c r="A24" s="41" t="s">
        <v>196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198</v>
      </c>
      <c r="B26" s="91"/>
      <c r="C26" s="91"/>
      <c r="D26" s="91"/>
      <c r="E26" s="91"/>
    </row>
    <row r="27" spans="1:5" ht="15.75">
      <c r="A27" s="41" t="s">
        <v>195</v>
      </c>
      <c r="B27" s="91"/>
      <c r="C27" s="92" t="s">
        <v>286</v>
      </c>
      <c r="D27" s="91"/>
      <c r="E27" s="91"/>
    </row>
    <row r="28" spans="1:5" ht="15.75">
      <c r="A28" s="41" t="s">
        <v>196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195</v>
      </c>
      <c r="B31" s="91"/>
      <c r="C31" s="92" t="s">
        <v>286</v>
      </c>
      <c r="D31" s="91"/>
      <c r="E31" s="91"/>
    </row>
    <row r="32" spans="1:5" ht="15.75">
      <c r="A32" s="41" t="s">
        <v>199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287</v>
      </c>
      <c r="B34" s="91"/>
      <c r="C34" s="91"/>
      <c r="D34" s="91"/>
      <c r="E34" s="91"/>
    </row>
    <row r="35" ht="15.75">
      <c r="A35" s="41"/>
    </row>
    <row r="36" ht="15.75">
      <c r="A36" s="41" t="s">
        <v>288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2016-04-13T14:29:17Z</dcterms:modified>
  <cp:category/>
  <cp:version/>
  <cp:contentType/>
  <cp:contentStatus/>
</cp:coreProperties>
</file>