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титульный лист + раздел 1" sheetId="1" r:id="rId1"/>
    <sheet name="раздел 2" sheetId="2" r:id="rId2"/>
    <sheet name="раздел 3" sheetId="3" r:id="rId3"/>
  </sheets>
  <definedNames>
    <definedName name="_xlnm._FilterDatabase" localSheetId="1" hidden="1">'раздел 2'!$A$2:$C$76</definedName>
    <definedName name="_xlnm._FilterDatabase" localSheetId="2" hidden="1">'раздел 3'!$A$5:$K$364</definedName>
    <definedName name="_xlnm.Print_Area" localSheetId="1">'раздел 2'!$A$1:$B$76</definedName>
    <definedName name="_xlnm.Print_Area" localSheetId="2">'раздел 3'!$A$1:$K$379</definedName>
    <definedName name="_xlnm.Print_Area" localSheetId="0">'титульный лист + раздел 1'!$A$1:$H$77</definedName>
  </definedNames>
  <calcPr fullCalcOnLoad="1"/>
</workbook>
</file>

<file path=xl/sharedStrings.xml><?xml version="1.0" encoding="utf-8"?>
<sst xmlns="http://schemas.openxmlformats.org/spreadsheetml/2006/main" count="555" uniqueCount="193">
  <si>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</si>
  <si>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</si>
  <si>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</si>
  <si>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2.1. Нефинансовые активы, всего</t>
  </si>
  <si>
    <t>из них:</t>
  </si>
  <si>
    <t>2.1.1. общая балансовая стоимость недвижимого муниципального имущества на дату составления плана,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</si>
  <si>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</si>
  <si>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</si>
  <si>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</si>
  <si>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</si>
  <si>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</si>
  <si>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</si>
  <si>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</si>
  <si>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</si>
  <si>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</si>
  <si>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</si>
  <si>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</si>
  <si>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</si>
  <si>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</si>
  <si>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</si>
  <si>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</si>
  <si>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</si>
  <si>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</si>
  <si>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</si>
  <si>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</si>
  <si>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</si>
  <si>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</t>
  </si>
  <si>
    <t>2.3. Обязательства, всего</t>
  </si>
  <si>
    <t>2.3.1. просроченная кредиторская задолженность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</si>
  <si>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</si>
  <si>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</si>
  <si>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</si>
  <si>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</si>
  <si>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</si>
  <si>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</si>
  <si>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</si>
  <si>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</si>
  <si>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</si>
  <si>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</si>
  <si>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</si>
  <si>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 города Перми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</si>
  <si>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</si>
  <si>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</si>
  <si>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по платежам в бюджет</t>
  </si>
  <si>
    <t>III. Показатели по поступлениям и выплатам  муниципального учреждения</t>
  </si>
  <si>
    <t>Код по бюджетной классификации операции сектора государственного управления</t>
  </si>
  <si>
    <t>Всего, 1-й год планирования</t>
  </si>
  <si>
    <t>В том числе</t>
  </si>
  <si>
    <t>Всего, 2-й год планирования</t>
  </si>
  <si>
    <t>Всего, 3-й год планирования</t>
  </si>
  <si>
    <t>Планируемый остаток средств на начало планируемого года, всего:</t>
  </si>
  <si>
    <t>Х</t>
  </si>
  <si>
    <t>Планируемый  остаток средств на начало планируемого года от приносящей доход деятельности</t>
  </si>
  <si>
    <t xml:space="preserve">Планируемый  остаток средств на начало планируемого года от приносящей доход деятельности </t>
  </si>
  <si>
    <t xml:space="preserve">Планируемый  остаток средств  на начало планируемого года от приносящей доход деятельности </t>
  </si>
  <si>
    <t>Планируемый  остаток бюджетных средств на выполнение муниципального задания на начало планируемого года</t>
  </si>
  <si>
    <t>Поступления, всего:</t>
  </si>
  <si>
    <t>От аренды активов</t>
  </si>
  <si>
    <t>платные услуги</t>
  </si>
  <si>
    <t>родительская плата за содержание детей</t>
  </si>
  <si>
    <t>возмещение коммунальных услуг арендаторами</t>
  </si>
  <si>
    <t>прочие поступления</t>
  </si>
  <si>
    <t>Доходы от штрафов пеней, иных сумм принудительного изъятия</t>
  </si>
  <si>
    <t>Доходы от операций с активами</t>
  </si>
  <si>
    <t>добровольные пожертвования</t>
  </si>
  <si>
    <t>иные доходы</t>
  </si>
  <si>
    <t>Услуга № 1</t>
  </si>
  <si>
    <t>Услуга № 2</t>
  </si>
  <si>
    <t>Поступления от реализации ценных бумаг</t>
  </si>
  <si>
    <t>Справочно:</t>
  </si>
  <si>
    <t>Публичные обязательства перед физическим лицом, подлежащие исполнению в денежной форме</t>
  </si>
  <si>
    <t>Выплаты,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</si>
  <si>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</si>
  <si>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</si>
  <si>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</si>
  <si>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</si>
  <si>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</si>
  <si>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</si>
  <si>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</si>
  <si>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</si>
  <si>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</si>
  <si>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Арендная плата за пользование имуществом</t>
  </si>
  <si>
    <t>Работы, услуги по содержанию имущества</t>
  </si>
  <si>
    <t xml:space="preserve">Прочие работы, услуги 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</si>
  <si>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</si>
  <si>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</si>
  <si>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</si>
  <si>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Налог на имущество</t>
  </si>
  <si>
    <t>Земельный налог</t>
  </si>
  <si>
    <t>Транспортный налог</t>
  </si>
  <si>
    <t>Прочие расходы</t>
  </si>
  <si>
    <t>Стипендии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</si>
  <si>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</si>
  <si>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</si>
  <si>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</si>
  <si>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</si>
  <si>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</si>
  <si>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</si>
  <si>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непроизведенных активов</t>
  </si>
  <si>
    <t xml:space="preserve">из них: </t>
  </si>
  <si>
    <t>Выплаты от реализации ценных бумаг</t>
  </si>
  <si>
    <t>Планируемый остаток средств на конец планируемого года, всего:</t>
  </si>
  <si>
    <t>Планируемый  остаток средств на конец планируемого года от приносящей доход деятельности</t>
  </si>
  <si>
    <t xml:space="preserve">Планируемый  остаток средств на конец планируемого года от приносящей доход деятельности </t>
  </si>
  <si>
    <t>Планируемый  остаток бюджетных средств на выполнение муниципального задания на конец планируемого года</t>
  </si>
  <si>
    <t>операции по лицевым счетам, открытым в департаменте финансов администрации города Перми</t>
  </si>
  <si>
    <t>операции по счетам, открытым в кредитных организациях</t>
  </si>
  <si>
    <t>Руководитель муниципального учреждения</t>
  </si>
  <si>
    <t>(подпись)</t>
  </si>
  <si>
    <t>(уполномоченное лицо)</t>
  </si>
  <si>
    <t>(расшифровка подписи)</t>
  </si>
  <si>
    <t>Заместитель руководителя муниципального</t>
  </si>
  <si>
    <t>учреждения по финансовым вопросам</t>
  </si>
  <si>
    <t>Главный бухгалтер муниципального</t>
  </si>
  <si>
    <t>учреждения</t>
  </si>
  <si>
    <t>Исполнитель</t>
  </si>
  <si>
    <t>тел.</t>
  </si>
  <si>
    <t>000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</si>
  <si>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</si>
  <si>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</si>
  <si>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</si>
  <si>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</si>
  <si>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</si>
  <si>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</si>
  <si>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</si>
  <si>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</si>
  <si>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</si>
  <si>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</si>
  <si>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Юридический адрес муниципального учреждения 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</si>
  <si>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</si>
  <si>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</si>
  <si>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</si>
  <si>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</si>
  <si>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</si>
  <si>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>«_______»________________ 20____г.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</si>
  <si>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</si>
  <si>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</si>
  <si>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</si>
  <si>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</si>
  <si>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</si>
  <si>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r>
      <t xml:space="preserve">Поступление финансовых активов, </t>
    </r>
    <r>
      <rPr>
        <b/>
        <sz val="8"/>
        <color indexed="8"/>
        <rFont val="Times New Roman"/>
        <family val="1"/>
      </rPr>
      <t>всего:</t>
    </r>
  </si>
  <si>
    <t>Приложение 1</t>
  </si>
  <si>
    <t>Субсидии на выполнение муниципального задания</t>
  </si>
  <si>
    <t>2.2.1. дебиторская задолженность по доходам, полученным за счет средств бюджета города Перми</t>
  </si>
  <si>
    <t>2.2.2. дебиторская задолженность по выданным авансам, полученным за счет средств бюджета города Перми,</t>
  </si>
  <si>
    <t>2.3.2. кредиторская задолженность по расчетам с поставщиками и подрядчиками за счет средств бюджета города Перми, всего</t>
  </si>
  <si>
    <r>
      <t xml:space="preserve">Планируемый остаток средств  на начало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</si>
  <si>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начало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</si>
  <si>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Доходы от оказания платных услуг (работ),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</si>
  <si>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поступления, </t>
    </r>
    <r>
      <rPr>
        <b/>
        <sz val="8"/>
        <color indexed="8"/>
        <rFont val="Times New Roman"/>
        <family val="1"/>
      </rPr>
      <t>всего:</t>
    </r>
  </si>
  <si>
    <r>
      <t xml:space="preserve">Оплата труда и начисления на выплаты по оплате труда, </t>
    </r>
    <r>
      <rPr>
        <b/>
        <sz val="8"/>
        <color indexed="8"/>
        <rFont val="Times New Roman"/>
        <family val="1"/>
      </rPr>
      <t>всего:</t>
    </r>
  </si>
  <si>
    <r>
      <t xml:space="preserve">Оплата, работ услуг, </t>
    </r>
    <r>
      <rPr>
        <b/>
        <sz val="8"/>
        <color indexed="8"/>
        <rFont val="Times New Roman"/>
        <family val="1"/>
      </rPr>
      <t>всего:</t>
    </r>
  </si>
  <si>
    <r>
      <t xml:space="preserve">Коммунальные услуги,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</si>
  <si>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перечисления организациям, </t>
    </r>
    <r>
      <rPr>
        <b/>
        <sz val="8"/>
        <color indexed="8"/>
        <rFont val="Times New Roman"/>
        <family val="1"/>
      </rPr>
      <t>всего:</t>
    </r>
  </si>
  <si>
    <r>
      <t xml:space="preserve">Социальное обеспечение,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</si>
  <si>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>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</si>
  <si>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всего:</t>
    </r>
    <r>
      <rPr>
        <sz val="8"/>
        <color indexed="8"/>
        <rFont val="Times New Roman"/>
        <family val="1"/>
      </rPr>
      <t xml:space="preserve"> </t>
    </r>
  </si>
  <si>
    <r>
      <t xml:space="preserve">Оплата работ, услуг,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</si>
  <si>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</si>
  <si>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 xml:space="preserve">: </t>
    </r>
  </si>
  <si>
    <r>
      <t xml:space="preserve">Планируемый остаток средств на конец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</si>
  <si>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конец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</si>
  <si>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Объем публичных обязательств, </t>
    </r>
    <r>
      <rPr>
        <b/>
        <sz val="8"/>
        <color indexed="8"/>
        <rFont val="Times New Roman"/>
        <family val="1"/>
      </rPr>
      <t>всего:</t>
    </r>
  </si>
  <si>
    <t>Субсидии на осуществление капитальных вложений в объекты капитального строительства муниципальной собственности города Перми и приобретение объектов недвижимого имущества в муниципальную собственность города Перми</t>
  </si>
  <si>
    <t>Гранты в форме субсидий, в том числе предоставляемые по результатам конкурсов</t>
  </si>
  <si>
    <t>Субсидии, предоставляемые в соответствии с абзацем вторым пункта 1 статьи 78.1 Бюджетного кодекса Российской Федерации</t>
  </si>
  <si>
    <t>Выплаты за счет поступлений от иной приносящей доход деятельности</t>
  </si>
  <si>
    <t>Выплаты за счет поступлений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</t>
  </si>
  <si>
    <t>Поступления от приносящей доход деятельности</t>
  </si>
  <si>
    <t>Выплаты за счет субсидий на выполнение муниципального задания</t>
  </si>
  <si>
    <t>финансово-хозяйственной деятельности на 2015  год</t>
  </si>
  <si>
    <t xml:space="preserve"> и плановый период 2016 , 2017  гг.</t>
  </si>
  <si>
    <t>Поступления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основе, всего</t>
  </si>
  <si>
    <t>Пестова М.Б.</t>
  </si>
  <si>
    <t>МАДОУ «Центр развития ребенка – детский сад № 20» г.Перми</t>
  </si>
  <si>
    <t>5907014251/590701001</t>
  </si>
  <si>
    <t>: 614112, Россия, Пермский край, г.Пермь, ул. Васнецова,    д. 9</t>
  </si>
  <si>
    <t>1.  охрана жизни и укрепление физического и психического здоровья детей;</t>
  </si>
  <si>
    <t>2.  обеспечение познавательно-речевого, социально-личностного, художественно-эстетического и физического развития детей;</t>
  </si>
  <si>
    <t>3.    воспитание с учетом возрастных категорий детей гражданственности, уважения к правам и свободам человека, любви к окружающей природе, Родине, семье;</t>
  </si>
  <si>
    <t>4.  осуществление необходимой коррекции недостатков в физическом и (или) психическом развитии воспитанников;</t>
  </si>
  <si>
    <t>5.    взаимодействие с семьей для обеспечения полноценного развития детей;</t>
  </si>
  <si>
    <t>6. оказание консультативной и методической помощи родителям (законным представителям) по вопросам воспитания, обучения и развития детей.</t>
  </si>
  <si>
    <t>Дошкольное образование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</si>
  <si>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</si>
  <si>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</si>
  <si>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</si>
  <si>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</si>
  <si>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Варокина Н.С.</t>
  </si>
  <si>
    <t>274-06-84</t>
  </si>
  <si>
    <t>" 28    " января  2015   г.</t>
  </si>
  <si>
    <t>«_28_»_января_ 2015_г.</t>
  </si>
  <si>
    <t>(в ред. Постановления Администрации г.Перми от 23.12.2014 №1023)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</si>
</sst>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4" fontId="7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justify" vertical="center" wrapText="1"/>
    </xf>
    <xf numFmtId="4" fontId="11" fillId="33" borderId="11" xfId="0" applyNumberFormat="1" applyFont="1" applyFill="1" applyBorder="1" applyAlignment="1">
      <alignment horizontal="left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right" vertical="center" wrapText="1"/>
    </xf>
    <xf numFmtId="4" fontId="11" fillId="34" borderId="11" xfId="0" applyNumberFormat="1" applyFont="1" applyFill="1" applyBorder="1" applyAlignment="1">
      <alignment horizontal="left" vertical="center" wrapText="1"/>
    </xf>
    <xf numFmtId="4" fontId="11" fillId="34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3" fontId="7" fillId="0" borderId="1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" fontId="52" fillId="35" borderId="11" xfId="0" applyNumberFormat="1" applyFont="1" applyFill="1" applyBorder="1" applyAlignment="1">
      <alignment horizontal="left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4" fontId="11" fillId="35" borderId="11" xfId="0" applyNumberFormat="1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140625" defaultRowHeight="15"/>
  <cols>
    <col min="1" max="1" width="11.8515625" style="0" customWidth="1"/>
    <col min="2" max="2" width="12.281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25.00390625" style="16" customWidth="1"/>
    <col min="7" max="8" width="13.421875" style="16" customWidth="1"/>
  </cols>
  <sheetData>
    <row r="1" spans="1:8" ht="11.25" customHeight="1">
      <c r="A1" s="5"/>
      <c r="F1" s="71" t="s">
        <v>141</v>
      </c>
      <c r="G1" s="71"/>
      <c r="H1" s="71"/>
    </row>
    <row r="2" spans="1:8" ht="11.25" customHeight="1">
      <c r="A2" s="5"/>
      <c r="F2" s="71" t="s">
        <v>138</v>
      </c>
      <c r="G2" s="71"/>
      <c r="H2" s="71"/>
    </row>
    <row r="3" spans="1:8" ht="11.25" customHeight="1">
      <c r="A3" s="6"/>
      <c r="F3" s="71" t="s">
        <v>133</v>
      </c>
      <c r="G3" s="71"/>
      <c r="H3" s="71"/>
    </row>
    <row r="4" spans="1:8" ht="11.25" customHeight="1">
      <c r="A4" s="6"/>
      <c r="F4" s="71" t="s">
        <v>118</v>
      </c>
      <c r="G4" s="71"/>
      <c r="H4" s="71"/>
    </row>
    <row r="5" spans="1:8" ht="11.25" customHeight="1">
      <c r="A5" s="7"/>
      <c r="F5" s="71" t="s">
        <v>192</v>
      </c>
      <c r="G5" s="71"/>
      <c r="H5" s="71"/>
    </row>
    <row r="6" spans="1:9" ht="27.75" customHeight="1">
      <c r="A6" s="8"/>
      <c r="B6" s="8"/>
      <c r="C6" s="8"/>
      <c r="D6" s="69"/>
      <c r="E6" s="69"/>
      <c r="F6" s="69"/>
      <c r="G6" s="69"/>
      <c r="H6" s="1"/>
      <c r="I6" s="1"/>
    </row>
    <row r="7" spans="1:9" ht="15" customHeight="1">
      <c r="A7" s="8"/>
      <c r="B7" s="8"/>
      <c r="C7" s="8"/>
      <c r="D7" s="9"/>
      <c r="E7" s="59" t="s">
        <v>119</v>
      </c>
      <c r="F7" s="59"/>
      <c r="G7" s="59"/>
      <c r="H7" s="59"/>
      <c r="I7" s="1"/>
    </row>
    <row r="8" spans="1:9" ht="15.75">
      <c r="A8" s="8"/>
      <c r="B8" s="8"/>
      <c r="C8" s="8"/>
      <c r="D8" s="9"/>
      <c r="E8" s="68"/>
      <c r="F8" s="68"/>
      <c r="G8" s="68"/>
      <c r="H8" s="68"/>
      <c r="I8" s="1"/>
    </row>
    <row r="9" spans="1:9" ht="15" customHeight="1">
      <c r="A9" s="9"/>
      <c r="B9" s="9"/>
      <c r="C9" s="9"/>
      <c r="D9" s="9"/>
      <c r="E9" s="64" t="s">
        <v>120</v>
      </c>
      <c r="F9" s="64"/>
      <c r="G9" s="64"/>
      <c r="H9" s="64"/>
      <c r="I9" s="67"/>
    </row>
    <row r="10" spans="1:9" ht="15" customHeight="1">
      <c r="A10" s="9"/>
      <c r="B10" s="9"/>
      <c r="C10" s="9"/>
      <c r="D10" s="9"/>
      <c r="E10" s="15"/>
      <c r="F10" s="15"/>
      <c r="G10" s="68" t="s">
        <v>173</v>
      </c>
      <c r="H10" s="68"/>
      <c r="I10" s="67"/>
    </row>
    <row r="11" spans="1:9" ht="16.5" customHeight="1">
      <c r="A11" s="8"/>
      <c r="B11" s="8"/>
      <c r="C11" s="8"/>
      <c r="D11" s="9"/>
      <c r="E11" s="64" t="s">
        <v>108</v>
      </c>
      <c r="F11" s="64"/>
      <c r="G11" s="65" t="s">
        <v>110</v>
      </c>
      <c r="H11" s="65"/>
      <c r="I11" s="1"/>
    </row>
    <row r="12" spans="1:9" ht="22.5" customHeight="1">
      <c r="A12" s="8"/>
      <c r="B12" s="8"/>
      <c r="C12" s="8"/>
      <c r="D12" s="9"/>
      <c r="E12" s="59" t="s">
        <v>134</v>
      </c>
      <c r="F12" s="59"/>
      <c r="G12" s="59"/>
      <c r="H12" s="59"/>
      <c r="I12" s="9"/>
    </row>
    <row r="13" spans="1:9" ht="17.25" customHeight="1">
      <c r="A13" s="66" t="s">
        <v>121</v>
      </c>
      <c r="B13" s="66"/>
      <c r="C13" s="66"/>
      <c r="D13" s="66"/>
      <c r="E13" s="66"/>
      <c r="F13" s="66"/>
      <c r="G13" s="66"/>
      <c r="H13" s="66"/>
      <c r="I13" s="66"/>
    </row>
    <row r="14" spans="1:9" ht="15" customHeight="1">
      <c r="A14" s="66" t="s">
        <v>170</v>
      </c>
      <c r="B14" s="66"/>
      <c r="C14" s="66"/>
      <c r="D14" s="66"/>
      <c r="E14" s="66"/>
      <c r="F14" s="66"/>
      <c r="G14" s="66"/>
      <c r="H14" s="66"/>
      <c r="I14" s="66"/>
    </row>
    <row r="15" spans="1:9" ht="15" customHeight="1">
      <c r="A15" s="66" t="s">
        <v>171</v>
      </c>
      <c r="B15" s="66"/>
      <c r="C15" s="66"/>
      <c r="D15" s="66"/>
      <c r="E15" s="66"/>
      <c r="F15" s="66"/>
      <c r="G15" s="66"/>
      <c r="H15" s="66"/>
      <c r="I15" s="66"/>
    </row>
    <row r="16" spans="1:9" ht="12" customHeight="1">
      <c r="A16" s="66"/>
      <c r="B16" s="66"/>
      <c r="C16" s="66"/>
      <c r="D16" s="66"/>
      <c r="E16" s="66"/>
      <c r="F16" s="66"/>
      <c r="G16" s="66"/>
      <c r="H16" s="66"/>
      <c r="I16" s="66"/>
    </row>
    <row r="17" spans="1:9" ht="18.75" customHeight="1">
      <c r="A17" s="66" t="s">
        <v>191</v>
      </c>
      <c r="B17" s="66"/>
      <c r="C17" s="66"/>
      <c r="D17" s="66"/>
      <c r="E17" s="66"/>
      <c r="F17" s="75"/>
      <c r="G17" s="76" t="s">
        <v>122</v>
      </c>
      <c r="H17" s="76"/>
      <c r="I17" s="10"/>
    </row>
    <row r="18" spans="1:9" ht="17.25" customHeight="1">
      <c r="A18" s="10"/>
      <c r="B18" s="10"/>
      <c r="C18" s="10"/>
      <c r="D18" s="10"/>
      <c r="E18" s="73" t="s">
        <v>135</v>
      </c>
      <c r="F18" s="74"/>
      <c r="G18" s="72"/>
      <c r="H18" s="72"/>
      <c r="I18" s="12"/>
    </row>
    <row r="19" spans="1:9" ht="17.25" customHeight="1">
      <c r="A19" s="11"/>
      <c r="B19" s="10"/>
      <c r="C19" s="10"/>
      <c r="D19" s="10"/>
      <c r="E19" s="73" t="s">
        <v>136</v>
      </c>
      <c r="F19" s="74"/>
      <c r="G19" s="77">
        <v>42032</v>
      </c>
      <c r="H19" s="70"/>
      <c r="I19" s="9"/>
    </row>
    <row r="20" spans="1:9" ht="17.25" customHeight="1">
      <c r="A20" s="9"/>
      <c r="B20" s="8"/>
      <c r="C20" s="9"/>
      <c r="D20" s="1"/>
      <c r="E20" s="73" t="s">
        <v>123</v>
      </c>
      <c r="F20" s="74"/>
      <c r="G20" s="70">
        <v>43058435</v>
      </c>
      <c r="H20" s="70"/>
      <c r="I20" s="8"/>
    </row>
    <row r="21" spans="1:9" ht="17.25" customHeight="1">
      <c r="A21" s="9"/>
      <c r="B21" s="8"/>
      <c r="C21" s="9"/>
      <c r="D21" s="1"/>
      <c r="E21" s="73" t="s">
        <v>124</v>
      </c>
      <c r="F21" s="74"/>
      <c r="G21" s="70">
        <v>383</v>
      </c>
      <c r="H21" s="70"/>
      <c r="I21" s="8"/>
    </row>
    <row r="22" spans="1:9" ht="15" customHeight="1">
      <c r="A22" s="67" t="s">
        <v>137</v>
      </c>
      <c r="B22" s="67"/>
      <c r="C22" s="67"/>
      <c r="D22" s="67"/>
      <c r="E22" s="67"/>
      <c r="F22" s="67"/>
      <c r="G22" s="67"/>
      <c r="H22" s="67"/>
      <c r="I22" s="8"/>
    </row>
    <row r="23" spans="1:9" ht="15" customHeight="1">
      <c r="A23" s="78" t="s">
        <v>174</v>
      </c>
      <c r="B23" s="78"/>
      <c r="C23" s="78"/>
      <c r="D23" s="78"/>
      <c r="E23" s="78"/>
      <c r="F23" s="78"/>
      <c r="G23" s="78"/>
      <c r="H23" s="9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15" customHeight="1">
      <c r="A25" s="9" t="s">
        <v>139</v>
      </c>
      <c r="B25" s="68" t="s">
        <v>175</v>
      </c>
      <c r="C25" s="68"/>
      <c r="D25" s="68"/>
      <c r="E25" s="9"/>
      <c r="F25" s="9"/>
      <c r="G25" s="9"/>
      <c r="H25" s="9"/>
      <c r="I25" s="1"/>
    </row>
    <row r="26" spans="1:9" ht="15.75" customHeight="1">
      <c r="A26" s="59" t="s">
        <v>125</v>
      </c>
      <c r="B26" s="59"/>
      <c r="C26" s="9"/>
      <c r="D26" s="1"/>
      <c r="E26" s="69"/>
      <c r="F26" s="69"/>
      <c r="G26" s="67"/>
      <c r="H26" s="67"/>
      <c r="I26" s="8"/>
    </row>
    <row r="27" spans="1:9" ht="21" customHeight="1">
      <c r="A27" s="59" t="s">
        <v>126</v>
      </c>
      <c r="B27" s="59"/>
      <c r="C27" s="59"/>
      <c r="D27" s="59"/>
      <c r="E27" s="59"/>
      <c r="F27" s="59"/>
      <c r="G27" s="13"/>
      <c r="H27" s="13"/>
      <c r="I27" s="9"/>
    </row>
    <row r="28" spans="1:9" ht="15" customHeight="1">
      <c r="A28" s="60" t="s">
        <v>127</v>
      </c>
      <c r="B28" s="60"/>
      <c r="C28" s="60"/>
      <c r="D28" s="60"/>
      <c r="E28" s="60"/>
      <c r="F28" s="60"/>
      <c r="G28" s="22"/>
      <c r="H28" s="13"/>
      <c r="I28" s="9"/>
    </row>
    <row r="29" spans="1:8" ht="15.75">
      <c r="A29" s="5"/>
      <c r="B29" s="23"/>
      <c r="C29" s="23"/>
      <c r="D29" s="23"/>
      <c r="E29" s="23"/>
      <c r="F29" s="23"/>
      <c r="G29" s="23"/>
      <c r="H29" s="23"/>
    </row>
    <row r="30" spans="1:8" ht="32.25" customHeight="1">
      <c r="A30" s="59" t="s">
        <v>128</v>
      </c>
      <c r="B30" s="59"/>
      <c r="C30" s="59"/>
      <c r="D30" s="63" t="s">
        <v>176</v>
      </c>
      <c r="E30" s="63"/>
      <c r="F30" s="63"/>
      <c r="G30" s="63"/>
      <c r="H30" s="23"/>
    </row>
    <row r="31" spans="1:8" ht="18" customHeight="1">
      <c r="A31" s="14"/>
      <c r="B31" s="14"/>
      <c r="C31" s="14"/>
      <c r="D31" s="24"/>
      <c r="E31" s="24"/>
      <c r="F31" s="24"/>
      <c r="G31" s="24"/>
      <c r="H31" s="23"/>
    </row>
    <row r="32" spans="1:8" ht="15" customHeight="1">
      <c r="A32" s="62" t="s">
        <v>129</v>
      </c>
      <c r="B32" s="62"/>
      <c r="C32" s="62"/>
      <c r="D32" s="62"/>
      <c r="E32" s="62"/>
      <c r="F32" s="62"/>
      <c r="G32" s="62"/>
      <c r="H32" s="62"/>
    </row>
    <row r="33" spans="1:8" ht="11.25" customHeight="1">
      <c r="A33" s="61" t="s">
        <v>130</v>
      </c>
      <c r="B33" s="61"/>
      <c r="C33" s="61"/>
      <c r="D33" s="61"/>
      <c r="E33" s="25"/>
      <c r="F33" s="25"/>
      <c r="G33" s="25"/>
      <c r="H33" s="25"/>
    </row>
    <row r="34" spans="1:8" ht="11.25" customHeight="1">
      <c r="A34" s="58" t="s">
        <v>177</v>
      </c>
      <c r="B34" s="58"/>
      <c r="C34" s="58"/>
      <c r="D34" s="58"/>
      <c r="E34" s="58"/>
      <c r="F34" s="58"/>
      <c r="G34" s="58"/>
      <c r="H34" s="58"/>
    </row>
    <row r="35" spans="1:8" ht="11.25" customHeight="1">
      <c r="A35" s="58" t="s">
        <v>178</v>
      </c>
      <c r="B35" s="58"/>
      <c r="C35" s="58"/>
      <c r="D35" s="58"/>
      <c r="E35" s="58"/>
      <c r="F35" s="58"/>
      <c r="G35" s="58"/>
      <c r="H35" s="58"/>
    </row>
    <row r="36" spans="1:8" ht="11.25" customHeight="1">
      <c r="A36" s="58" t="s">
        <v>179</v>
      </c>
      <c r="B36" s="58"/>
      <c r="C36" s="58"/>
      <c r="D36" s="58"/>
      <c r="E36" s="58"/>
      <c r="F36" s="58"/>
      <c r="G36" s="58"/>
      <c r="H36" s="58"/>
    </row>
    <row r="37" spans="1:8" s="53" customFormat="1" ht="11.25" customHeight="1">
      <c r="A37" s="58" t="s">
        <v>180</v>
      </c>
      <c r="B37" s="58"/>
      <c r="C37" s="58"/>
      <c r="D37" s="58"/>
      <c r="E37" s="58"/>
      <c r="F37" s="58"/>
      <c r="G37" s="58"/>
      <c r="H37" s="58"/>
    </row>
    <row r="38" spans="1:8" s="53" customFormat="1" ht="11.25" customHeight="1">
      <c r="A38" s="58" t="s">
        <v>181</v>
      </c>
      <c r="B38" s="58"/>
      <c r="C38" s="58"/>
      <c r="D38" s="58"/>
      <c r="E38" s="58"/>
      <c r="F38" s="58"/>
      <c r="G38" s="58"/>
      <c r="H38" s="58"/>
    </row>
    <row r="39" spans="1:8" s="53" customFormat="1" ht="11.25" customHeight="1">
      <c r="A39" s="58" t="s">
        <v>182</v>
      </c>
      <c r="B39" s="58"/>
      <c r="C39" s="58"/>
      <c r="D39" s="58"/>
      <c r="E39" s="58"/>
      <c r="F39" s="58"/>
      <c r="G39" s="58"/>
      <c r="H39" s="58"/>
    </row>
    <row r="40" spans="1:8" s="53" customFormat="1" ht="11.25" customHeight="1">
      <c r="A40" s="58" t="s">
        <v>131</v>
      </c>
      <c r="B40" s="58"/>
      <c r="C40" s="58"/>
      <c r="D40" s="58"/>
      <c r="E40" s="54"/>
      <c r="F40" s="54"/>
      <c r="G40" s="54"/>
      <c r="H40" s="54"/>
    </row>
    <row r="41" spans="1:8" s="53" customFormat="1" ht="11.25" customHeight="1">
      <c r="A41" s="58" t="s">
        <v>183</v>
      </c>
      <c r="B41" s="58"/>
      <c r="C41" s="58"/>
      <c r="D41" s="58"/>
      <c r="E41" s="58"/>
      <c r="F41" s="58"/>
      <c r="G41" s="58"/>
      <c r="H41" s="58"/>
    </row>
    <row r="42" spans="1:4" s="54" customFormat="1" ht="11.25" customHeight="1">
      <c r="A42" s="58" t="s">
        <v>132</v>
      </c>
      <c r="B42" s="58"/>
      <c r="C42" s="58"/>
      <c r="D42" s="58"/>
    </row>
    <row r="43" spans="1:256" s="54" customFormat="1" ht="11.25" customHeight="1">
      <c r="A43" s="58" t="s">
        <v>184</v>
      </c>
      <c r="B43" s="58"/>
      <c r="C43" s="58"/>
      <c r="D43" s="58"/>
      <c r="E43" s="58"/>
      <c r="F43" s="58"/>
      <c r="G43" s="58"/>
      <c r="H43" s="58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pans="1:256" s="54" customFormat="1" ht="11.25" customHeight="1">
      <c r="A44" s="58" t="s">
        <v>185</v>
      </c>
      <c r="B44" s="58"/>
      <c r="C44" s="58"/>
      <c r="D44" s="58"/>
      <c r="E44" s="58"/>
      <c r="F44" s="58"/>
      <c r="G44" s="58"/>
      <c r="H44" s="58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pans="1:256" s="54" customFormat="1" ht="11.25" customHeight="1">
      <c r="A45" s="58" t="s">
        <v>186</v>
      </c>
      <c r="B45" s="58"/>
      <c r="C45" s="58"/>
      <c r="D45" s="58"/>
      <c r="E45" s="58"/>
      <c r="F45" s="58"/>
      <c r="G45" s="58"/>
      <c r="H45" s="58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pans="1:256" s="54" customFormat="1" ht="11.25" customHeight="1">
      <c r="A46" s="58" t="s">
        <v>187</v>
      </c>
      <c r="B46" s="58"/>
      <c r="C46" s="58"/>
      <c r="D46" s="58"/>
      <c r="E46" s="58"/>
      <c r="F46" s="58"/>
      <c r="G46" s="58"/>
      <c r="H46" s="58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  <row r="47" spans="1:256" s="25" customFormat="1" ht="11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</row>
    <row r="48" spans="1:256" s="25" customFormat="1" ht="11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</row>
    <row r="49" spans="1:256" s="25" customFormat="1" ht="11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</row>
    <row r="50" spans="1:256" s="25" customFormat="1" ht="11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</row>
    <row r="51" spans="1:256" s="25" customFormat="1" ht="11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</row>
    <row r="52" spans="1:256" s="25" customFormat="1" ht="11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</row>
    <row r="53" spans="1:256" s="25" customFormat="1" ht="11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</row>
    <row r="54" spans="1:256" s="25" customFormat="1" ht="11.2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</row>
    <row r="55" spans="1:256" s="25" customFormat="1" ht="11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pans="1:256" s="25" customFormat="1" ht="11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</row>
    <row r="57" spans="1:256" s="25" customFormat="1" ht="11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pans="1:256" s="25" customFormat="1" ht="11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pans="1:256" s="25" customFormat="1" ht="11.2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</row>
    <row r="60" spans="1:256" s="25" customFormat="1" ht="11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pans="1:256" s="25" customFormat="1" ht="11.2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pans="1:256" s="25" customFormat="1" ht="11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</row>
    <row r="63" spans="1:256" s="25" customFormat="1" ht="11.2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</row>
    <row r="64" spans="1:256" s="25" customFormat="1" ht="11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</row>
    <row r="65" spans="1:256" s="25" customFormat="1" ht="11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</row>
    <row r="66" spans="1:256" s="25" customFormat="1" ht="11.2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pans="1:256" s="25" customFormat="1" ht="11.2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  <row r="68" spans="1:256" s="25" customFormat="1" ht="11.2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</row>
    <row r="69" spans="1:256" s="25" customFormat="1" ht="11.2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</row>
    <row r="70" spans="1:256" s="25" customFormat="1" ht="11.2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</row>
    <row r="71" spans="1:256" s="25" customFormat="1" ht="11.2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  <c r="IU71" s="57"/>
      <c r="IV71" s="57"/>
    </row>
    <row r="72" spans="1:256" s="25" customFormat="1" ht="11.2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  <c r="IM72" s="57"/>
      <c r="IN72" s="57"/>
      <c r="IO72" s="57"/>
      <c r="IP72" s="57"/>
      <c r="IQ72" s="57"/>
      <c r="IR72" s="57"/>
      <c r="IS72" s="57"/>
      <c r="IT72" s="57"/>
      <c r="IU72" s="57"/>
      <c r="IV72" s="57"/>
    </row>
    <row r="73" spans="1:256" s="25" customFormat="1" ht="11.2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  <c r="HY73" s="57"/>
      <c r="HZ73" s="57"/>
      <c r="IA73" s="57"/>
      <c r="IB73" s="57"/>
      <c r="IC73" s="57"/>
      <c r="ID73" s="57"/>
      <c r="IE73" s="57"/>
      <c r="IF73" s="57"/>
      <c r="IG73" s="57"/>
      <c r="IH73" s="57"/>
      <c r="II73" s="57"/>
      <c r="IJ73" s="57"/>
      <c r="IK73" s="57"/>
      <c r="IL73" s="57"/>
      <c r="IM73" s="57"/>
      <c r="IN73" s="57"/>
      <c r="IO73" s="57"/>
      <c r="IP73" s="57"/>
      <c r="IQ73" s="57"/>
      <c r="IR73" s="57"/>
      <c r="IS73" s="57"/>
      <c r="IT73" s="57"/>
      <c r="IU73" s="57"/>
      <c r="IV73" s="57"/>
    </row>
    <row r="74" spans="1:256" s="25" customFormat="1" ht="11.2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  <c r="IU74" s="57"/>
      <c r="IV74" s="57"/>
    </row>
    <row r="75" spans="1:256" s="25" customFormat="1" ht="11.2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  <c r="IV75" s="57"/>
    </row>
    <row r="76" spans="1:256" s="25" customFormat="1" ht="11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  <c r="IV76" s="57"/>
    </row>
    <row r="77" spans="1:256" s="25" customFormat="1" ht="11.2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</row>
    <row r="78" spans="1:8" ht="11.25" customHeight="1">
      <c r="A78" s="57"/>
      <c r="B78" s="57"/>
      <c r="C78" s="57"/>
      <c r="D78" s="57"/>
      <c r="E78" s="57"/>
      <c r="F78" s="57"/>
      <c r="G78" s="57"/>
      <c r="H78" s="57"/>
    </row>
    <row r="79" spans="1:8" ht="11.25" customHeight="1">
      <c r="A79" s="57"/>
      <c r="B79" s="57"/>
      <c r="C79" s="57"/>
      <c r="D79" s="57"/>
      <c r="E79" s="57"/>
      <c r="F79" s="57"/>
      <c r="G79" s="57"/>
      <c r="H79" s="57"/>
    </row>
    <row r="80" spans="1:8" ht="11.25" customHeight="1">
      <c r="A80" s="57"/>
      <c r="B80" s="57"/>
      <c r="C80" s="57"/>
      <c r="D80" s="57"/>
      <c r="E80" s="57"/>
      <c r="F80" s="57"/>
      <c r="G80" s="57"/>
      <c r="H80" s="57"/>
    </row>
    <row r="81" spans="1:8" ht="11.25" customHeight="1">
      <c r="A81" s="56"/>
      <c r="B81" s="56"/>
      <c r="C81" s="56"/>
      <c r="D81" s="56"/>
      <c r="E81" s="56"/>
      <c r="F81" s="56"/>
      <c r="G81" s="56"/>
      <c r="H81" s="56"/>
    </row>
  </sheetData>
  <sheetProtection/>
  <mergeCells count="1177">
    <mergeCell ref="HY43:IF43"/>
    <mergeCell ref="IG43:IN43"/>
    <mergeCell ref="IO43:IV43"/>
    <mergeCell ref="GS43:GZ43"/>
    <mergeCell ref="HA43:HH43"/>
    <mergeCell ref="HI43:HP43"/>
    <mergeCell ref="HQ43:HX43"/>
    <mergeCell ref="FM43:FT43"/>
    <mergeCell ref="FU43:GB43"/>
    <mergeCell ref="GC43:GJ43"/>
    <mergeCell ref="GK43:GR43"/>
    <mergeCell ref="EG43:EN43"/>
    <mergeCell ref="EO43:EV43"/>
    <mergeCell ref="EW43:FD43"/>
    <mergeCell ref="FE43:FL43"/>
    <mergeCell ref="DQ43:DX43"/>
    <mergeCell ref="DY43:EF43"/>
    <mergeCell ref="BU43:CB43"/>
    <mergeCell ref="CC43:CJ43"/>
    <mergeCell ref="CK43:CR43"/>
    <mergeCell ref="CS43:CZ43"/>
    <mergeCell ref="Y43:AF43"/>
    <mergeCell ref="AG43:AN43"/>
    <mergeCell ref="AO43:AV43"/>
    <mergeCell ref="AW43:BD43"/>
    <mergeCell ref="DA43:DH43"/>
    <mergeCell ref="DI43:DP43"/>
    <mergeCell ref="IO77:IV77"/>
    <mergeCell ref="HI77:HP77"/>
    <mergeCell ref="HQ77:HX77"/>
    <mergeCell ref="HY77:IF77"/>
    <mergeCell ref="IG77:IN77"/>
    <mergeCell ref="GC77:GJ77"/>
    <mergeCell ref="GK77:GR77"/>
    <mergeCell ref="GS77:GZ77"/>
    <mergeCell ref="HA77:HH77"/>
    <mergeCell ref="EW77:FD77"/>
    <mergeCell ref="FE77:FL77"/>
    <mergeCell ref="FM77:FT77"/>
    <mergeCell ref="FU77:GB77"/>
    <mergeCell ref="DQ77:DX77"/>
    <mergeCell ref="DY77:EF77"/>
    <mergeCell ref="EG77:EN77"/>
    <mergeCell ref="EO77:EV77"/>
    <mergeCell ref="CK77:CR77"/>
    <mergeCell ref="CS77:CZ77"/>
    <mergeCell ref="DA77:DH77"/>
    <mergeCell ref="DI77:DP77"/>
    <mergeCell ref="BE77:BL77"/>
    <mergeCell ref="BM77:BT77"/>
    <mergeCell ref="BU77:CB77"/>
    <mergeCell ref="CC77:CJ77"/>
    <mergeCell ref="HY76:IF76"/>
    <mergeCell ref="IG76:IN76"/>
    <mergeCell ref="IO76:IV76"/>
    <mergeCell ref="A77:H77"/>
    <mergeCell ref="I77:P77"/>
    <mergeCell ref="Q77:X77"/>
    <mergeCell ref="Y77:AF77"/>
    <mergeCell ref="AG77:AN77"/>
    <mergeCell ref="AO77:AV77"/>
    <mergeCell ref="AW77:BD77"/>
    <mergeCell ref="GS76:GZ76"/>
    <mergeCell ref="HA76:HH76"/>
    <mergeCell ref="HI76:HP76"/>
    <mergeCell ref="HQ76:HX76"/>
    <mergeCell ref="FM76:FT76"/>
    <mergeCell ref="FU76:GB76"/>
    <mergeCell ref="GC76:GJ76"/>
    <mergeCell ref="GK76:GR76"/>
    <mergeCell ref="EG76:EN76"/>
    <mergeCell ref="EO76:EV76"/>
    <mergeCell ref="EW76:FD76"/>
    <mergeCell ref="FE76:FL76"/>
    <mergeCell ref="DA76:DH76"/>
    <mergeCell ref="DI76:DP76"/>
    <mergeCell ref="DQ76:DX76"/>
    <mergeCell ref="DY76:EF76"/>
    <mergeCell ref="BU76:CB76"/>
    <mergeCell ref="CC76:CJ76"/>
    <mergeCell ref="CK76:CR76"/>
    <mergeCell ref="CS76:CZ76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BE76:BL76"/>
    <mergeCell ref="BM76:BT76"/>
    <mergeCell ref="HI75:HP75"/>
    <mergeCell ref="HQ75:HX75"/>
    <mergeCell ref="EW75:FD75"/>
    <mergeCell ref="FE75:FL75"/>
    <mergeCell ref="FM75:FT75"/>
    <mergeCell ref="FU75:GB75"/>
    <mergeCell ref="HY75:IF75"/>
    <mergeCell ref="IG75:IN75"/>
    <mergeCell ref="GC75:GJ75"/>
    <mergeCell ref="GK75:GR75"/>
    <mergeCell ref="GS75:GZ75"/>
    <mergeCell ref="HA75:HH75"/>
    <mergeCell ref="DQ75:DX75"/>
    <mergeCell ref="DY75:EF75"/>
    <mergeCell ref="EG75:EN75"/>
    <mergeCell ref="EO75:EV75"/>
    <mergeCell ref="CK75:CR75"/>
    <mergeCell ref="CS75:CZ75"/>
    <mergeCell ref="DA75:DH75"/>
    <mergeCell ref="DI75:DP75"/>
    <mergeCell ref="BE75:BL75"/>
    <mergeCell ref="BM75:BT75"/>
    <mergeCell ref="BU75:CB75"/>
    <mergeCell ref="CC75:CJ75"/>
    <mergeCell ref="HY74:IF74"/>
    <mergeCell ref="IG74:IN74"/>
    <mergeCell ref="HI74:HP74"/>
    <mergeCell ref="HQ74:HX74"/>
    <mergeCell ref="FM74:FT74"/>
    <mergeCell ref="FU74:GB74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GS74:GZ74"/>
    <mergeCell ref="HA74:HH74"/>
    <mergeCell ref="GC74:GJ74"/>
    <mergeCell ref="GK74:GR74"/>
    <mergeCell ref="EG74:EN74"/>
    <mergeCell ref="EO74:EV74"/>
    <mergeCell ref="EW74:FD74"/>
    <mergeCell ref="FE74:FL74"/>
    <mergeCell ref="DA74:DH74"/>
    <mergeCell ref="DI74:DP74"/>
    <mergeCell ref="DQ74:DX74"/>
    <mergeCell ref="DY74:EF74"/>
    <mergeCell ref="BU74:CB74"/>
    <mergeCell ref="CC74:CJ74"/>
    <mergeCell ref="CK74:CR74"/>
    <mergeCell ref="CS74:CZ74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BE74:BL74"/>
    <mergeCell ref="BM74:BT74"/>
    <mergeCell ref="HI73:HP73"/>
    <mergeCell ref="HQ73:HX73"/>
    <mergeCell ref="HY73:IF73"/>
    <mergeCell ref="IG73:IN73"/>
    <mergeCell ref="GC73:GJ73"/>
    <mergeCell ref="GK73:GR73"/>
    <mergeCell ref="GS73:GZ73"/>
    <mergeCell ref="HA73:HH73"/>
    <mergeCell ref="EW73:FD73"/>
    <mergeCell ref="FE73:FL73"/>
    <mergeCell ref="FM73:FT73"/>
    <mergeCell ref="FU73:GB73"/>
    <mergeCell ref="DQ73:DX73"/>
    <mergeCell ref="DY73:EF73"/>
    <mergeCell ref="EG73:EN73"/>
    <mergeCell ref="EO73:EV73"/>
    <mergeCell ref="CK73:CR73"/>
    <mergeCell ref="CS73:CZ73"/>
    <mergeCell ref="DA73:DH73"/>
    <mergeCell ref="DI73:DP73"/>
    <mergeCell ref="BE73:BL73"/>
    <mergeCell ref="BM73:BT73"/>
    <mergeCell ref="BU73:CB73"/>
    <mergeCell ref="CC73:CJ73"/>
    <mergeCell ref="HY72:IF72"/>
    <mergeCell ref="IG72:IN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GS72:GZ72"/>
    <mergeCell ref="HA72:HH72"/>
    <mergeCell ref="HI72:HP72"/>
    <mergeCell ref="HQ72:HX72"/>
    <mergeCell ref="FM72:FT72"/>
    <mergeCell ref="FU72:GB72"/>
    <mergeCell ref="GC72:GJ72"/>
    <mergeCell ref="GK72:GR72"/>
    <mergeCell ref="EG72:EN72"/>
    <mergeCell ref="EO72:EV72"/>
    <mergeCell ref="EW72:FD72"/>
    <mergeCell ref="FE72:FL72"/>
    <mergeCell ref="DA72:DH72"/>
    <mergeCell ref="DI72:DP72"/>
    <mergeCell ref="DQ72:DX72"/>
    <mergeCell ref="DY72:EF72"/>
    <mergeCell ref="BU72:CB72"/>
    <mergeCell ref="CC72:CJ72"/>
    <mergeCell ref="CK72:CR72"/>
    <mergeCell ref="CS72:CZ72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BE72:BL72"/>
    <mergeCell ref="BM72:BT72"/>
    <mergeCell ref="HI71:HP71"/>
    <mergeCell ref="HQ71:HX71"/>
    <mergeCell ref="EW71:FD71"/>
    <mergeCell ref="FE71:FL71"/>
    <mergeCell ref="FM71:FT71"/>
    <mergeCell ref="FU71:GB71"/>
    <mergeCell ref="HY71:IF71"/>
    <mergeCell ref="IG71:IN71"/>
    <mergeCell ref="GC71:GJ71"/>
    <mergeCell ref="GK71:GR71"/>
    <mergeCell ref="GS71:GZ71"/>
    <mergeCell ref="HA71:HH71"/>
    <mergeCell ref="DQ71:DX71"/>
    <mergeCell ref="DY71:EF71"/>
    <mergeCell ref="EG71:EN71"/>
    <mergeCell ref="EO71:EV71"/>
    <mergeCell ref="CK71:CR71"/>
    <mergeCell ref="CS71:CZ71"/>
    <mergeCell ref="DA71:DH71"/>
    <mergeCell ref="DI71:DP71"/>
    <mergeCell ref="BE71:BL71"/>
    <mergeCell ref="BM71:BT71"/>
    <mergeCell ref="BU71:CB71"/>
    <mergeCell ref="CC71:CJ71"/>
    <mergeCell ref="HY70:IF70"/>
    <mergeCell ref="IG70:IN70"/>
    <mergeCell ref="HI70:HP70"/>
    <mergeCell ref="HQ70:HX70"/>
    <mergeCell ref="FM70:FT70"/>
    <mergeCell ref="FU70:GB70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GS70:GZ70"/>
    <mergeCell ref="HA70:HH70"/>
    <mergeCell ref="GC70:GJ70"/>
    <mergeCell ref="GK70:GR70"/>
    <mergeCell ref="EG70:EN70"/>
    <mergeCell ref="EO70:EV70"/>
    <mergeCell ref="EW70:FD70"/>
    <mergeCell ref="FE70:FL70"/>
    <mergeCell ref="DA70:DH70"/>
    <mergeCell ref="DI70:DP70"/>
    <mergeCell ref="DQ70:DX70"/>
    <mergeCell ref="DY70:EF70"/>
    <mergeCell ref="BU70:CB70"/>
    <mergeCell ref="CC70:CJ70"/>
    <mergeCell ref="CK70:CR70"/>
    <mergeCell ref="CS70:CZ70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BE70:BL70"/>
    <mergeCell ref="BM70:BT70"/>
    <mergeCell ref="HI69:HP69"/>
    <mergeCell ref="HQ69:HX69"/>
    <mergeCell ref="HY69:IF69"/>
    <mergeCell ref="IG69:IN69"/>
    <mergeCell ref="GC69:GJ69"/>
    <mergeCell ref="GK69:GR69"/>
    <mergeCell ref="GS69:GZ69"/>
    <mergeCell ref="HA69:HH69"/>
    <mergeCell ref="EW69:FD69"/>
    <mergeCell ref="FE69:FL69"/>
    <mergeCell ref="FM69:FT69"/>
    <mergeCell ref="FU69:GB69"/>
    <mergeCell ref="DQ69:DX69"/>
    <mergeCell ref="DY69:EF69"/>
    <mergeCell ref="EG69:EN69"/>
    <mergeCell ref="EO69:EV69"/>
    <mergeCell ref="CK69:CR69"/>
    <mergeCell ref="CS69:CZ69"/>
    <mergeCell ref="DA69:DH69"/>
    <mergeCell ref="DI69:DP69"/>
    <mergeCell ref="BE69:BL69"/>
    <mergeCell ref="BM69:BT69"/>
    <mergeCell ref="BU69:CB69"/>
    <mergeCell ref="CC69:CJ69"/>
    <mergeCell ref="HY68:IF68"/>
    <mergeCell ref="IG68:IN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GS68:GZ68"/>
    <mergeCell ref="HA68:HH68"/>
    <mergeCell ref="HI68:HP68"/>
    <mergeCell ref="HQ68:HX68"/>
    <mergeCell ref="FM68:FT68"/>
    <mergeCell ref="FU68:GB68"/>
    <mergeCell ref="GC68:GJ68"/>
    <mergeCell ref="GK68:GR68"/>
    <mergeCell ref="EG68:EN68"/>
    <mergeCell ref="EO68:EV68"/>
    <mergeCell ref="EW68:FD68"/>
    <mergeCell ref="FE68:FL68"/>
    <mergeCell ref="DA68:DH68"/>
    <mergeCell ref="DI68:DP68"/>
    <mergeCell ref="DQ68:DX68"/>
    <mergeCell ref="DY68:EF68"/>
    <mergeCell ref="BU68:CB68"/>
    <mergeCell ref="CC68:CJ68"/>
    <mergeCell ref="CK68:CR68"/>
    <mergeCell ref="CS68:CZ68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BE68:BL68"/>
    <mergeCell ref="BM68:BT68"/>
    <mergeCell ref="HI67:HP67"/>
    <mergeCell ref="HQ67:HX67"/>
    <mergeCell ref="EW67:FD67"/>
    <mergeCell ref="FE67:FL67"/>
    <mergeCell ref="FM67:FT67"/>
    <mergeCell ref="FU67:GB67"/>
    <mergeCell ref="HY67:IF67"/>
    <mergeCell ref="IG67:IN67"/>
    <mergeCell ref="GC67:GJ67"/>
    <mergeCell ref="GK67:GR67"/>
    <mergeCell ref="GS67:GZ67"/>
    <mergeCell ref="HA67:HH67"/>
    <mergeCell ref="DQ67:DX67"/>
    <mergeCell ref="DY67:EF67"/>
    <mergeCell ref="EG67:EN67"/>
    <mergeCell ref="EO67:EV67"/>
    <mergeCell ref="CK67:CR67"/>
    <mergeCell ref="CS67:CZ67"/>
    <mergeCell ref="DA67:DH67"/>
    <mergeCell ref="DI67:DP67"/>
    <mergeCell ref="BE67:BL67"/>
    <mergeCell ref="BM67:BT67"/>
    <mergeCell ref="BU67:CB67"/>
    <mergeCell ref="CC67:CJ67"/>
    <mergeCell ref="HY66:IF66"/>
    <mergeCell ref="IG66:IN66"/>
    <mergeCell ref="HI66:HP66"/>
    <mergeCell ref="HQ66:HX66"/>
    <mergeCell ref="FM66:FT66"/>
    <mergeCell ref="FU66:GB66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GS66:GZ66"/>
    <mergeCell ref="HA66:HH66"/>
    <mergeCell ref="GC66:GJ66"/>
    <mergeCell ref="GK66:GR66"/>
    <mergeCell ref="EG66:EN66"/>
    <mergeCell ref="EO66:EV66"/>
    <mergeCell ref="EW66:FD66"/>
    <mergeCell ref="FE66:FL66"/>
    <mergeCell ref="DA66:DH66"/>
    <mergeCell ref="DI66:DP66"/>
    <mergeCell ref="DQ66:DX66"/>
    <mergeCell ref="DY66:EF66"/>
    <mergeCell ref="BU66:CB66"/>
    <mergeCell ref="CC66:CJ66"/>
    <mergeCell ref="CK66:CR66"/>
    <mergeCell ref="CS66:CZ66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BE66:BL66"/>
    <mergeCell ref="BM66:BT66"/>
    <mergeCell ref="HI65:HP65"/>
    <mergeCell ref="HQ65:HX65"/>
    <mergeCell ref="HY65:IF65"/>
    <mergeCell ref="IG65:IN65"/>
    <mergeCell ref="GC65:GJ65"/>
    <mergeCell ref="GK65:GR65"/>
    <mergeCell ref="GS65:GZ65"/>
    <mergeCell ref="HA65:HH65"/>
    <mergeCell ref="EW65:FD65"/>
    <mergeCell ref="FE65:FL65"/>
    <mergeCell ref="FM65:FT65"/>
    <mergeCell ref="FU65:GB65"/>
    <mergeCell ref="DQ65:DX65"/>
    <mergeCell ref="DY65:EF65"/>
    <mergeCell ref="EG65:EN65"/>
    <mergeCell ref="EO65:EV65"/>
    <mergeCell ref="CK65:CR65"/>
    <mergeCell ref="CS65:CZ65"/>
    <mergeCell ref="DA65:DH65"/>
    <mergeCell ref="DI65:DP65"/>
    <mergeCell ref="BE65:BL65"/>
    <mergeCell ref="BM65:BT65"/>
    <mergeCell ref="BU65:CB65"/>
    <mergeCell ref="CC65:CJ65"/>
    <mergeCell ref="HY64:IF64"/>
    <mergeCell ref="IG64:IN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BU64:CB64"/>
    <mergeCell ref="CC64:CJ64"/>
    <mergeCell ref="CK64:CR64"/>
    <mergeCell ref="CS64:CZ64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BE64:BL64"/>
    <mergeCell ref="BM64:BT64"/>
    <mergeCell ref="HI63:HP63"/>
    <mergeCell ref="HQ63:HX63"/>
    <mergeCell ref="EW63:FD63"/>
    <mergeCell ref="FE63:FL63"/>
    <mergeCell ref="FM63:FT63"/>
    <mergeCell ref="FU63:GB63"/>
    <mergeCell ref="HY63:IF63"/>
    <mergeCell ref="IG63:IN63"/>
    <mergeCell ref="GC63:GJ63"/>
    <mergeCell ref="GK63:GR63"/>
    <mergeCell ref="GS63:GZ63"/>
    <mergeCell ref="HA63:HH63"/>
    <mergeCell ref="DQ63:DX63"/>
    <mergeCell ref="DY63:EF63"/>
    <mergeCell ref="EG63:EN63"/>
    <mergeCell ref="EO63:EV63"/>
    <mergeCell ref="CK63:CR63"/>
    <mergeCell ref="CS63:CZ63"/>
    <mergeCell ref="DA63:DH63"/>
    <mergeCell ref="DI63:DP63"/>
    <mergeCell ref="BE63:BL63"/>
    <mergeCell ref="BM63:BT63"/>
    <mergeCell ref="BU63:CB63"/>
    <mergeCell ref="CC63:CJ63"/>
    <mergeCell ref="HY62:IF62"/>
    <mergeCell ref="IG62:IN62"/>
    <mergeCell ref="HI62:HP62"/>
    <mergeCell ref="HQ62:HX62"/>
    <mergeCell ref="FM62:FT62"/>
    <mergeCell ref="FU62:GB62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GS62:GZ62"/>
    <mergeCell ref="HA62:HH62"/>
    <mergeCell ref="GC62:GJ62"/>
    <mergeCell ref="GK62:GR62"/>
    <mergeCell ref="EG62:EN62"/>
    <mergeCell ref="EO62:EV62"/>
    <mergeCell ref="EW62:FD62"/>
    <mergeCell ref="FE62:FL62"/>
    <mergeCell ref="DA62:DH62"/>
    <mergeCell ref="DI62:DP62"/>
    <mergeCell ref="DQ62:DX62"/>
    <mergeCell ref="DY62:EF62"/>
    <mergeCell ref="BU62:CB62"/>
    <mergeCell ref="CC62:CJ62"/>
    <mergeCell ref="CK62:CR62"/>
    <mergeCell ref="CS62:CZ62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BE62:BL62"/>
    <mergeCell ref="BM62:BT62"/>
    <mergeCell ref="HI61:HP61"/>
    <mergeCell ref="HQ61:HX61"/>
    <mergeCell ref="HY61:IF61"/>
    <mergeCell ref="IG61:IN61"/>
    <mergeCell ref="GC61:GJ61"/>
    <mergeCell ref="GK61:GR61"/>
    <mergeCell ref="GS61:GZ61"/>
    <mergeCell ref="HA61:HH61"/>
    <mergeCell ref="EW61:FD61"/>
    <mergeCell ref="FE61:FL61"/>
    <mergeCell ref="FM61:FT61"/>
    <mergeCell ref="FU61:GB61"/>
    <mergeCell ref="DQ61:DX61"/>
    <mergeCell ref="DY61:EF61"/>
    <mergeCell ref="EG61:EN61"/>
    <mergeCell ref="EO61:EV61"/>
    <mergeCell ref="CK61:CR61"/>
    <mergeCell ref="CS61:CZ61"/>
    <mergeCell ref="DA61:DH61"/>
    <mergeCell ref="DI61:DP61"/>
    <mergeCell ref="BE61:BL61"/>
    <mergeCell ref="BM61:BT61"/>
    <mergeCell ref="BU61:CB61"/>
    <mergeCell ref="CC61:CJ61"/>
    <mergeCell ref="HY60:IF60"/>
    <mergeCell ref="IG60:IN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GS60:GZ60"/>
    <mergeCell ref="HA60:HH60"/>
    <mergeCell ref="HI60:HP60"/>
    <mergeCell ref="HQ60:HX60"/>
    <mergeCell ref="FM60:FT60"/>
    <mergeCell ref="FU60:GB60"/>
    <mergeCell ref="GC60:GJ60"/>
    <mergeCell ref="GK60:GR60"/>
    <mergeCell ref="EG60:EN60"/>
    <mergeCell ref="EO60:EV60"/>
    <mergeCell ref="EW60:FD60"/>
    <mergeCell ref="FE60:FL60"/>
    <mergeCell ref="DA60:DH60"/>
    <mergeCell ref="DI60:DP60"/>
    <mergeCell ref="DQ60:DX60"/>
    <mergeCell ref="DY60:EF60"/>
    <mergeCell ref="BU60:CB60"/>
    <mergeCell ref="CC60:CJ60"/>
    <mergeCell ref="CK60:CR60"/>
    <mergeCell ref="CS60:CZ60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BE60:BL60"/>
    <mergeCell ref="BM60:BT60"/>
    <mergeCell ref="HI59:HP59"/>
    <mergeCell ref="HQ59:HX59"/>
    <mergeCell ref="EW59:FD59"/>
    <mergeCell ref="FE59:FL59"/>
    <mergeCell ref="FM59:FT59"/>
    <mergeCell ref="FU59:GB59"/>
    <mergeCell ref="HY59:IF59"/>
    <mergeCell ref="IG59:IN59"/>
    <mergeCell ref="GC59:GJ59"/>
    <mergeCell ref="GK59:GR59"/>
    <mergeCell ref="GS59:GZ59"/>
    <mergeCell ref="HA59:HH59"/>
    <mergeCell ref="DQ59:DX59"/>
    <mergeCell ref="DY59:EF59"/>
    <mergeCell ref="EG59:EN59"/>
    <mergeCell ref="EO59:EV59"/>
    <mergeCell ref="CK59:CR59"/>
    <mergeCell ref="CS59:CZ59"/>
    <mergeCell ref="DA59:DH59"/>
    <mergeCell ref="DI59:DP59"/>
    <mergeCell ref="BE59:BL59"/>
    <mergeCell ref="BM59:BT59"/>
    <mergeCell ref="BU59:CB59"/>
    <mergeCell ref="CC59:CJ59"/>
    <mergeCell ref="HY58:IF58"/>
    <mergeCell ref="IG58:IN58"/>
    <mergeCell ref="HI58:HP58"/>
    <mergeCell ref="HQ58:HX58"/>
    <mergeCell ref="FM58:FT58"/>
    <mergeCell ref="FU58:GB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GS58:GZ58"/>
    <mergeCell ref="HA58:HH58"/>
    <mergeCell ref="GC58:GJ58"/>
    <mergeCell ref="GK58:GR58"/>
    <mergeCell ref="EG58:EN58"/>
    <mergeCell ref="EO58:EV58"/>
    <mergeCell ref="EW58:FD58"/>
    <mergeCell ref="FE58:FL58"/>
    <mergeCell ref="DA58:DH58"/>
    <mergeCell ref="DI58:DP58"/>
    <mergeCell ref="DQ58:DX58"/>
    <mergeCell ref="DY58:EF58"/>
    <mergeCell ref="BU58:CB58"/>
    <mergeCell ref="CC58:CJ58"/>
    <mergeCell ref="CK58:CR58"/>
    <mergeCell ref="CS58:CZ58"/>
    <mergeCell ref="IO57:IV57"/>
    <mergeCell ref="A58:H58"/>
    <mergeCell ref="I58:P58"/>
    <mergeCell ref="Q58:X58"/>
    <mergeCell ref="Y58:AF58"/>
    <mergeCell ref="AG58:AN58"/>
    <mergeCell ref="AO58:AV58"/>
    <mergeCell ref="AW58:BD58"/>
    <mergeCell ref="BE58:BL58"/>
    <mergeCell ref="BM58:BT58"/>
    <mergeCell ref="HI57:HP57"/>
    <mergeCell ref="HQ57:HX57"/>
    <mergeCell ref="HY57:IF57"/>
    <mergeCell ref="IG57:IN57"/>
    <mergeCell ref="GC57:GJ57"/>
    <mergeCell ref="GK57:GR57"/>
    <mergeCell ref="GS57:GZ57"/>
    <mergeCell ref="HA57:HH57"/>
    <mergeCell ref="EW57:FD57"/>
    <mergeCell ref="FE57:FL57"/>
    <mergeCell ref="FM57:FT57"/>
    <mergeCell ref="FU57:GB57"/>
    <mergeCell ref="DQ57:DX57"/>
    <mergeCell ref="DY57:EF57"/>
    <mergeCell ref="EG57:EN57"/>
    <mergeCell ref="EO57:EV57"/>
    <mergeCell ref="CK57:CR57"/>
    <mergeCell ref="CS57:CZ57"/>
    <mergeCell ref="DA57:DH57"/>
    <mergeCell ref="DI57:DP57"/>
    <mergeCell ref="BE57:BL57"/>
    <mergeCell ref="BM57:BT57"/>
    <mergeCell ref="BU57:CB57"/>
    <mergeCell ref="CC57:CJ57"/>
    <mergeCell ref="HY56:IF56"/>
    <mergeCell ref="IG56:IN56"/>
    <mergeCell ref="IO56:IV56"/>
    <mergeCell ref="A57:H57"/>
    <mergeCell ref="I57:P57"/>
    <mergeCell ref="Q57:X57"/>
    <mergeCell ref="Y57:AF57"/>
    <mergeCell ref="AG57:AN57"/>
    <mergeCell ref="AO57:AV57"/>
    <mergeCell ref="AW57:BD57"/>
    <mergeCell ref="GS56:GZ56"/>
    <mergeCell ref="HA56:HH56"/>
    <mergeCell ref="HI56:HP56"/>
    <mergeCell ref="HQ56:HX56"/>
    <mergeCell ref="FM56:FT56"/>
    <mergeCell ref="FU56:GB56"/>
    <mergeCell ref="GC56:GJ56"/>
    <mergeCell ref="GK56:GR56"/>
    <mergeCell ref="EG56:EN56"/>
    <mergeCell ref="EO56:EV56"/>
    <mergeCell ref="EW56:FD56"/>
    <mergeCell ref="FE56:FL56"/>
    <mergeCell ref="DA56:DH56"/>
    <mergeCell ref="DI56:DP56"/>
    <mergeCell ref="DQ56:DX56"/>
    <mergeCell ref="DY56:EF56"/>
    <mergeCell ref="BU56:CB56"/>
    <mergeCell ref="CC56:CJ56"/>
    <mergeCell ref="CK56:CR56"/>
    <mergeCell ref="CS56:CZ56"/>
    <mergeCell ref="IO55:IV55"/>
    <mergeCell ref="A56:H56"/>
    <mergeCell ref="I56:P56"/>
    <mergeCell ref="Q56:X56"/>
    <mergeCell ref="Y56:AF56"/>
    <mergeCell ref="AG56:AN56"/>
    <mergeCell ref="AO56:AV56"/>
    <mergeCell ref="AW56:BD56"/>
    <mergeCell ref="BE56:BL56"/>
    <mergeCell ref="BM56:BT56"/>
    <mergeCell ref="HI55:HP55"/>
    <mergeCell ref="HQ55:HX55"/>
    <mergeCell ref="EW55:FD55"/>
    <mergeCell ref="FE55:FL55"/>
    <mergeCell ref="FM55:FT55"/>
    <mergeCell ref="FU55:GB55"/>
    <mergeCell ref="HY55:IF55"/>
    <mergeCell ref="IG55:IN55"/>
    <mergeCell ref="GC55:GJ55"/>
    <mergeCell ref="GK55:GR55"/>
    <mergeCell ref="GS55:GZ55"/>
    <mergeCell ref="HA55:HH55"/>
    <mergeCell ref="DQ55:DX55"/>
    <mergeCell ref="DY55:EF55"/>
    <mergeCell ref="EG55:EN55"/>
    <mergeCell ref="EO55:EV55"/>
    <mergeCell ref="CK55:CR55"/>
    <mergeCell ref="CS55:CZ55"/>
    <mergeCell ref="DA55:DH55"/>
    <mergeCell ref="DI55:DP55"/>
    <mergeCell ref="BE55:BL55"/>
    <mergeCell ref="BM55:BT55"/>
    <mergeCell ref="BU55:CB55"/>
    <mergeCell ref="CC55:CJ55"/>
    <mergeCell ref="HY54:IF54"/>
    <mergeCell ref="IG54:IN54"/>
    <mergeCell ref="HI54:HP54"/>
    <mergeCell ref="HQ54:HX54"/>
    <mergeCell ref="FM54:FT54"/>
    <mergeCell ref="FU54:GB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GS54:GZ54"/>
    <mergeCell ref="HA54:HH54"/>
    <mergeCell ref="GC54:GJ54"/>
    <mergeCell ref="GK54:GR54"/>
    <mergeCell ref="EG54:EN54"/>
    <mergeCell ref="EO54:EV54"/>
    <mergeCell ref="EW54:FD54"/>
    <mergeCell ref="FE54:FL54"/>
    <mergeCell ref="DA54:DH54"/>
    <mergeCell ref="DI54:DP54"/>
    <mergeCell ref="DQ54:DX54"/>
    <mergeCell ref="DY54:EF54"/>
    <mergeCell ref="BU54:CB54"/>
    <mergeCell ref="CC54:CJ54"/>
    <mergeCell ref="CK54:CR54"/>
    <mergeCell ref="CS54:CZ54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BE54:BL54"/>
    <mergeCell ref="BM54:BT54"/>
    <mergeCell ref="HI53:HP53"/>
    <mergeCell ref="HQ53:HX53"/>
    <mergeCell ref="HY53:IF53"/>
    <mergeCell ref="IG53:IN53"/>
    <mergeCell ref="GC53:GJ53"/>
    <mergeCell ref="GK53:GR53"/>
    <mergeCell ref="GS53:GZ53"/>
    <mergeCell ref="HA53:HH53"/>
    <mergeCell ref="EW53:FD53"/>
    <mergeCell ref="FE53:FL53"/>
    <mergeCell ref="FM53:FT53"/>
    <mergeCell ref="FU53:GB53"/>
    <mergeCell ref="DQ53:DX53"/>
    <mergeCell ref="DY53:EF53"/>
    <mergeCell ref="EG53:EN53"/>
    <mergeCell ref="EO53:EV53"/>
    <mergeCell ref="CK53:CR53"/>
    <mergeCell ref="CS53:CZ53"/>
    <mergeCell ref="DA53:DH53"/>
    <mergeCell ref="DI53:DP53"/>
    <mergeCell ref="BE53:BL53"/>
    <mergeCell ref="BM53:BT53"/>
    <mergeCell ref="BU53:CB53"/>
    <mergeCell ref="CC53:CJ53"/>
    <mergeCell ref="HY52:IF52"/>
    <mergeCell ref="IG52:IN52"/>
    <mergeCell ref="IO52:IV52"/>
    <mergeCell ref="A53:H53"/>
    <mergeCell ref="I53:P53"/>
    <mergeCell ref="Q53:X53"/>
    <mergeCell ref="Y53:AF53"/>
    <mergeCell ref="AG53:AN53"/>
    <mergeCell ref="AO53:AV53"/>
    <mergeCell ref="AW53:BD53"/>
    <mergeCell ref="GS52:GZ52"/>
    <mergeCell ref="HA52:HH52"/>
    <mergeCell ref="HI52:HP52"/>
    <mergeCell ref="HQ52:HX52"/>
    <mergeCell ref="FM52:FT52"/>
    <mergeCell ref="FU52:GB52"/>
    <mergeCell ref="GC52:GJ52"/>
    <mergeCell ref="GK52:GR52"/>
    <mergeCell ref="EG52:EN52"/>
    <mergeCell ref="EO52:EV52"/>
    <mergeCell ref="EW52:FD52"/>
    <mergeCell ref="FE52:FL52"/>
    <mergeCell ref="DA52:DH52"/>
    <mergeCell ref="DI52:DP52"/>
    <mergeCell ref="DQ52:DX52"/>
    <mergeCell ref="DY52:EF52"/>
    <mergeCell ref="BU52:CB52"/>
    <mergeCell ref="CC52:CJ52"/>
    <mergeCell ref="CK52:CR52"/>
    <mergeCell ref="CS52:CZ52"/>
    <mergeCell ref="IO51:IV51"/>
    <mergeCell ref="A52:H52"/>
    <mergeCell ref="I52:P52"/>
    <mergeCell ref="Q52:X52"/>
    <mergeCell ref="Y52:AF52"/>
    <mergeCell ref="AG52:AN52"/>
    <mergeCell ref="AO52:AV52"/>
    <mergeCell ref="AW52:BD52"/>
    <mergeCell ref="BE52:BL52"/>
    <mergeCell ref="BM52:BT52"/>
    <mergeCell ref="HI51:HP51"/>
    <mergeCell ref="HQ51:HX51"/>
    <mergeCell ref="EW51:FD51"/>
    <mergeCell ref="FE51:FL51"/>
    <mergeCell ref="FM51:FT51"/>
    <mergeCell ref="FU51:GB51"/>
    <mergeCell ref="HY51:IF51"/>
    <mergeCell ref="IG51:IN51"/>
    <mergeCell ref="GC51:GJ51"/>
    <mergeCell ref="GK51:GR51"/>
    <mergeCell ref="GS51:GZ51"/>
    <mergeCell ref="HA51:HH51"/>
    <mergeCell ref="DQ51:DX51"/>
    <mergeCell ref="DY51:EF51"/>
    <mergeCell ref="EG51:EN51"/>
    <mergeCell ref="EO51:EV51"/>
    <mergeCell ref="CK51:CR51"/>
    <mergeCell ref="CS51:CZ51"/>
    <mergeCell ref="DA51:DH51"/>
    <mergeCell ref="DI51:DP51"/>
    <mergeCell ref="BE51:BL51"/>
    <mergeCell ref="BM51:BT51"/>
    <mergeCell ref="BU51:CB51"/>
    <mergeCell ref="CC51:CJ51"/>
    <mergeCell ref="HY50:IF50"/>
    <mergeCell ref="IG50:IN50"/>
    <mergeCell ref="HI50:HP50"/>
    <mergeCell ref="HQ50:HX50"/>
    <mergeCell ref="FM50:FT50"/>
    <mergeCell ref="FU50:GB50"/>
    <mergeCell ref="IO50:IV50"/>
    <mergeCell ref="A51:H51"/>
    <mergeCell ref="I51:P51"/>
    <mergeCell ref="Q51:X51"/>
    <mergeCell ref="Y51:AF51"/>
    <mergeCell ref="AG51:AN51"/>
    <mergeCell ref="AO51:AV51"/>
    <mergeCell ref="AW51:BD51"/>
    <mergeCell ref="GS50:GZ50"/>
    <mergeCell ref="HA50:HH50"/>
    <mergeCell ref="GC50:GJ50"/>
    <mergeCell ref="GK50:GR50"/>
    <mergeCell ref="EG50:EN50"/>
    <mergeCell ref="EO50:EV50"/>
    <mergeCell ref="EW50:FD50"/>
    <mergeCell ref="FE50:FL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IO49:IV49"/>
    <mergeCell ref="A50:H50"/>
    <mergeCell ref="I50:P50"/>
    <mergeCell ref="Q50:X50"/>
    <mergeCell ref="Y50:AF50"/>
    <mergeCell ref="AG50:AN50"/>
    <mergeCell ref="AO50:AV50"/>
    <mergeCell ref="AW50:BD50"/>
    <mergeCell ref="BE50:BL50"/>
    <mergeCell ref="BM50:BT50"/>
    <mergeCell ref="HI49:HP49"/>
    <mergeCell ref="HQ49:HX49"/>
    <mergeCell ref="HY49:IF49"/>
    <mergeCell ref="IG49:IN49"/>
    <mergeCell ref="GC49:GJ49"/>
    <mergeCell ref="GK49:GR49"/>
    <mergeCell ref="GS49:GZ49"/>
    <mergeCell ref="HA49:HH49"/>
    <mergeCell ref="EW49:FD49"/>
    <mergeCell ref="FE49:FL49"/>
    <mergeCell ref="FM49:FT49"/>
    <mergeCell ref="FU49:GB49"/>
    <mergeCell ref="DQ49:DX49"/>
    <mergeCell ref="DY49:EF49"/>
    <mergeCell ref="EG49:EN49"/>
    <mergeCell ref="EO49:EV49"/>
    <mergeCell ref="CK49:CR49"/>
    <mergeCell ref="CS49:CZ49"/>
    <mergeCell ref="DA49:DH49"/>
    <mergeCell ref="DI49:DP49"/>
    <mergeCell ref="BE49:BL49"/>
    <mergeCell ref="BM49:BT49"/>
    <mergeCell ref="BU49:CB49"/>
    <mergeCell ref="CC49:CJ49"/>
    <mergeCell ref="HY48:IF48"/>
    <mergeCell ref="IG48:IN48"/>
    <mergeCell ref="IO48:IV48"/>
    <mergeCell ref="A49:H49"/>
    <mergeCell ref="I49:P49"/>
    <mergeCell ref="Q49:X49"/>
    <mergeCell ref="Y49:AF49"/>
    <mergeCell ref="AG49:AN49"/>
    <mergeCell ref="AO49:AV49"/>
    <mergeCell ref="AW49:BD49"/>
    <mergeCell ref="GS48:GZ48"/>
    <mergeCell ref="HA48:HH48"/>
    <mergeCell ref="HI48:HP48"/>
    <mergeCell ref="HQ48:HX48"/>
    <mergeCell ref="FM48:FT48"/>
    <mergeCell ref="FU48:GB48"/>
    <mergeCell ref="GC48:GJ48"/>
    <mergeCell ref="GK48:GR48"/>
    <mergeCell ref="EG48:EN48"/>
    <mergeCell ref="EO48:EV48"/>
    <mergeCell ref="EW48:FD48"/>
    <mergeCell ref="FE48:FL48"/>
    <mergeCell ref="DA48:DH48"/>
    <mergeCell ref="DI48:DP48"/>
    <mergeCell ref="DQ48:DX48"/>
    <mergeCell ref="DY48:EF48"/>
    <mergeCell ref="BU48:CB48"/>
    <mergeCell ref="CC48:CJ48"/>
    <mergeCell ref="CK48:CR48"/>
    <mergeCell ref="CS48:CZ48"/>
    <mergeCell ref="IO47:IV47"/>
    <mergeCell ref="A48:H48"/>
    <mergeCell ref="I48:P48"/>
    <mergeCell ref="Q48:X48"/>
    <mergeCell ref="Y48:AF48"/>
    <mergeCell ref="AG48:AN48"/>
    <mergeCell ref="AO48:AV48"/>
    <mergeCell ref="AW48:BD48"/>
    <mergeCell ref="BE48:BL48"/>
    <mergeCell ref="BM48:BT48"/>
    <mergeCell ref="HI47:HP47"/>
    <mergeCell ref="HQ47:HX47"/>
    <mergeCell ref="EW47:FD47"/>
    <mergeCell ref="FE47:FL47"/>
    <mergeCell ref="FM47:FT47"/>
    <mergeCell ref="FU47:GB47"/>
    <mergeCell ref="HY47:IF47"/>
    <mergeCell ref="IG47:IN47"/>
    <mergeCell ref="GC47:GJ47"/>
    <mergeCell ref="GK47:GR47"/>
    <mergeCell ref="GS47:GZ47"/>
    <mergeCell ref="HA47:HH47"/>
    <mergeCell ref="DQ47:DX47"/>
    <mergeCell ref="DY47:EF47"/>
    <mergeCell ref="EG47:EN47"/>
    <mergeCell ref="EO47:EV47"/>
    <mergeCell ref="CK47:CR47"/>
    <mergeCell ref="CS47:CZ47"/>
    <mergeCell ref="DA47:DH47"/>
    <mergeCell ref="DI47:DP47"/>
    <mergeCell ref="BE47:BL47"/>
    <mergeCell ref="BM47:BT47"/>
    <mergeCell ref="BU47:CB47"/>
    <mergeCell ref="CC47:CJ47"/>
    <mergeCell ref="HY46:IF46"/>
    <mergeCell ref="IG46:IN46"/>
    <mergeCell ref="HI46:HP46"/>
    <mergeCell ref="HQ46:HX46"/>
    <mergeCell ref="FM46:FT46"/>
    <mergeCell ref="FU46:GB46"/>
    <mergeCell ref="IO46:IV46"/>
    <mergeCell ref="A47:H47"/>
    <mergeCell ref="I47:P47"/>
    <mergeCell ref="Q47:X47"/>
    <mergeCell ref="Y47:AF47"/>
    <mergeCell ref="AG47:AN47"/>
    <mergeCell ref="AO47:AV47"/>
    <mergeCell ref="AW47:BD47"/>
    <mergeCell ref="GS46:GZ46"/>
    <mergeCell ref="HA46:HH46"/>
    <mergeCell ref="GC46:GJ46"/>
    <mergeCell ref="GK46:GR46"/>
    <mergeCell ref="EG46:EN46"/>
    <mergeCell ref="EO46:EV46"/>
    <mergeCell ref="EW46:FD46"/>
    <mergeCell ref="FE46:FL46"/>
    <mergeCell ref="DA46:DH46"/>
    <mergeCell ref="DI46:DP46"/>
    <mergeCell ref="DQ46:DX46"/>
    <mergeCell ref="DY46:EF46"/>
    <mergeCell ref="BU46:CB46"/>
    <mergeCell ref="CC46:CJ46"/>
    <mergeCell ref="CK46:CR46"/>
    <mergeCell ref="CS46:CZ46"/>
    <mergeCell ref="AO46:AV46"/>
    <mergeCell ref="AW46:BD46"/>
    <mergeCell ref="BE46:BL46"/>
    <mergeCell ref="BM46:BT46"/>
    <mergeCell ref="I46:P46"/>
    <mergeCell ref="Q46:X46"/>
    <mergeCell ref="Y46:AF46"/>
    <mergeCell ref="AG46:AN46"/>
    <mergeCell ref="HQ45:HX45"/>
    <mergeCell ref="HY45:IF45"/>
    <mergeCell ref="IG45:IN45"/>
    <mergeCell ref="IO45:IV45"/>
    <mergeCell ref="GK45:GR45"/>
    <mergeCell ref="GS45:GZ45"/>
    <mergeCell ref="HA45:HH45"/>
    <mergeCell ref="HI45:HP45"/>
    <mergeCell ref="FE45:FL45"/>
    <mergeCell ref="FM45:FT45"/>
    <mergeCell ref="FU45:GB45"/>
    <mergeCell ref="GC45:GJ45"/>
    <mergeCell ref="DY45:EF45"/>
    <mergeCell ref="EG45:EN45"/>
    <mergeCell ref="EO45:EV45"/>
    <mergeCell ref="EW45:FD45"/>
    <mergeCell ref="CS45:CZ45"/>
    <mergeCell ref="DA45:DH45"/>
    <mergeCell ref="DI45:DP45"/>
    <mergeCell ref="DQ45:DX45"/>
    <mergeCell ref="BM45:BT45"/>
    <mergeCell ref="BU45:CB45"/>
    <mergeCell ref="CC45:CJ45"/>
    <mergeCell ref="CK45:CR45"/>
    <mergeCell ref="HY44:IF44"/>
    <mergeCell ref="IG44:IN44"/>
    <mergeCell ref="IO44:IV44"/>
    <mergeCell ref="I45:P45"/>
    <mergeCell ref="Q45:X45"/>
    <mergeCell ref="Y45:AF45"/>
    <mergeCell ref="AG45:AN45"/>
    <mergeCell ref="AO45:AV45"/>
    <mergeCell ref="AW45:BD45"/>
    <mergeCell ref="BE45:BL45"/>
    <mergeCell ref="GS44:GZ44"/>
    <mergeCell ref="HA44:HH44"/>
    <mergeCell ref="HI44:HP44"/>
    <mergeCell ref="HQ44:HX44"/>
    <mergeCell ref="FM44:FT44"/>
    <mergeCell ref="FU44:GB44"/>
    <mergeCell ref="GC44:GJ44"/>
    <mergeCell ref="GK44:GR44"/>
    <mergeCell ref="EG44:EN44"/>
    <mergeCell ref="EO44:EV44"/>
    <mergeCell ref="EW44:FD44"/>
    <mergeCell ref="FE44:FL44"/>
    <mergeCell ref="DA44:DH44"/>
    <mergeCell ref="DI44:DP44"/>
    <mergeCell ref="DQ44:DX44"/>
    <mergeCell ref="DY44:EF44"/>
    <mergeCell ref="CK44:CR44"/>
    <mergeCell ref="CS44:CZ44"/>
    <mergeCell ref="AO44:AV44"/>
    <mergeCell ref="AW44:BD44"/>
    <mergeCell ref="BE44:BL44"/>
    <mergeCell ref="BM44:BT44"/>
    <mergeCell ref="Y44:AF44"/>
    <mergeCell ref="AG44:AN44"/>
    <mergeCell ref="I9:I10"/>
    <mergeCell ref="I13:I16"/>
    <mergeCell ref="BU44:CB44"/>
    <mergeCell ref="CC44:CJ44"/>
    <mergeCell ref="BE43:BL43"/>
    <mergeCell ref="BM43:BT43"/>
    <mergeCell ref="I43:P43"/>
    <mergeCell ref="Q43:X43"/>
    <mergeCell ref="I44:P44"/>
    <mergeCell ref="G20:H20"/>
    <mergeCell ref="A15:H15"/>
    <mergeCell ref="A16:H16"/>
    <mergeCell ref="A17:D17"/>
    <mergeCell ref="Q44:X44"/>
    <mergeCell ref="E20:F20"/>
    <mergeCell ref="A23:G23"/>
    <mergeCell ref="E18:F18"/>
    <mergeCell ref="E21:F21"/>
    <mergeCell ref="G18:H18"/>
    <mergeCell ref="E19:F19"/>
    <mergeCell ref="E11:F11"/>
    <mergeCell ref="E17:F17"/>
    <mergeCell ref="G17:H17"/>
    <mergeCell ref="G19:H19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G26:H26"/>
    <mergeCell ref="B25:D25"/>
    <mergeCell ref="E26:F26"/>
    <mergeCell ref="A26:B26"/>
    <mergeCell ref="G21:H21"/>
    <mergeCell ref="A22:F22"/>
    <mergeCell ref="G22:H22"/>
    <mergeCell ref="D30:G30"/>
    <mergeCell ref="A36:H36"/>
    <mergeCell ref="A43:H43"/>
    <mergeCell ref="A42:D42"/>
    <mergeCell ref="A41:H41"/>
    <mergeCell ref="E9:H9"/>
    <mergeCell ref="E12:H12"/>
    <mergeCell ref="G11:H11"/>
    <mergeCell ref="A13:H13"/>
    <mergeCell ref="A14:H14"/>
    <mergeCell ref="A27:F27"/>
    <mergeCell ref="A28:F28"/>
    <mergeCell ref="A44:H44"/>
    <mergeCell ref="A37:H37"/>
    <mergeCell ref="A33:D33"/>
    <mergeCell ref="A32:H32"/>
    <mergeCell ref="A40:D40"/>
    <mergeCell ref="A30:C30"/>
    <mergeCell ref="A34:H34"/>
    <mergeCell ref="A35:H35"/>
    <mergeCell ref="A81:H81"/>
    <mergeCell ref="A78:H78"/>
    <mergeCell ref="A79:H79"/>
    <mergeCell ref="A80:H80"/>
    <mergeCell ref="A38:H38"/>
    <mergeCell ref="A39:H39"/>
    <mergeCell ref="A45:H45"/>
    <mergeCell ref="A46:H46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view="pageBreakPreview" zoomScale="90" zoomScaleSheetLayoutView="90" zoomScalePageLayoutView="0" workbookViewId="0" topLeftCell="A55">
      <selection activeCell="B51" sqref="B51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79" t="s">
        <v>0</v>
      </c>
      <c r="B1" s="79"/>
    </row>
    <row r="2" spans="1:2" s="25" customFormat="1" ht="15" customHeight="1">
      <c r="A2" s="27" t="s">
        <v>1</v>
      </c>
      <c r="B2" s="27" t="s">
        <v>2</v>
      </c>
    </row>
    <row r="3" spans="1:2" s="25" customFormat="1" ht="15" customHeight="1">
      <c r="A3" s="27">
        <v>1</v>
      </c>
      <c r="B3" s="27">
        <v>2</v>
      </c>
    </row>
    <row r="4" spans="1:2" s="25" customFormat="1" ht="15" customHeight="1">
      <c r="A4" s="28" t="s">
        <v>3</v>
      </c>
      <c r="B4" s="55">
        <v>18207582.33</v>
      </c>
    </row>
    <row r="5" spans="1:2" s="25" customFormat="1" ht="15" customHeight="1">
      <c r="A5" s="28" t="s">
        <v>4</v>
      </c>
      <c r="B5" s="26"/>
    </row>
    <row r="6" spans="1:2" s="25" customFormat="1" ht="15" customHeight="1">
      <c r="A6" s="28" t="s">
        <v>5</v>
      </c>
      <c r="B6" s="55">
        <v>15580570</v>
      </c>
    </row>
    <row r="7" spans="1:2" s="25" customFormat="1" ht="15" customHeight="1">
      <c r="A7" s="28" t="s">
        <v>6</v>
      </c>
      <c r="B7" s="26"/>
    </row>
    <row r="8" spans="1:2" s="25" customFormat="1" ht="15" customHeight="1">
      <c r="A8" s="28" t="s">
        <v>7</v>
      </c>
      <c r="B8" s="55">
        <v>15580570</v>
      </c>
    </row>
    <row r="9" spans="1:2" s="25" customFormat="1" ht="15" customHeight="1">
      <c r="A9" s="28" t="s">
        <v>8</v>
      </c>
      <c r="B9" s="26"/>
    </row>
    <row r="10" spans="1:2" s="25" customFormat="1" ht="15" customHeight="1">
      <c r="A10" s="28" t="s">
        <v>9</v>
      </c>
      <c r="B10" s="26"/>
    </row>
    <row r="11" spans="1:2" s="25" customFormat="1" ht="15" customHeight="1">
      <c r="A11" s="28" t="s">
        <v>10</v>
      </c>
      <c r="B11" s="55">
        <v>5099581</v>
      </c>
    </row>
    <row r="12" spans="1:2" s="25" customFormat="1" ht="15" customHeight="1">
      <c r="A12" s="28" t="s">
        <v>11</v>
      </c>
      <c r="B12" s="55">
        <v>2627012.33</v>
      </c>
    </row>
    <row r="13" spans="1:2" s="25" customFormat="1" ht="15" customHeight="1">
      <c r="A13" s="28" t="s">
        <v>6</v>
      </c>
      <c r="B13" s="26"/>
    </row>
    <row r="14" spans="1:2" s="25" customFormat="1" ht="15" customHeight="1">
      <c r="A14" s="28" t="s">
        <v>12</v>
      </c>
      <c r="B14" s="55">
        <v>1155425.88</v>
      </c>
    </row>
    <row r="15" spans="1:2" s="25" customFormat="1" ht="15" customHeight="1">
      <c r="A15" s="28" t="s">
        <v>13</v>
      </c>
      <c r="B15" s="55">
        <v>93460.98</v>
      </c>
    </row>
    <row r="16" spans="1:2" s="25" customFormat="1" ht="15" customHeight="1">
      <c r="A16" s="28" t="s">
        <v>14</v>
      </c>
      <c r="B16" s="55">
        <v>-213871.75</v>
      </c>
    </row>
    <row r="17" spans="1:2" s="25" customFormat="1" ht="15" customHeight="1">
      <c r="A17" s="28" t="s">
        <v>4</v>
      </c>
      <c r="B17" s="26"/>
    </row>
    <row r="18" spans="1:2" s="25" customFormat="1" ht="15" customHeight="1">
      <c r="A18" s="28" t="s">
        <v>143</v>
      </c>
      <c r="B18" s="26"/>
    </row>
    <row r="19" spans="1:2" s="25" customFormat="1" ht="15" customHeight="1">
      <c r="A19" s="28" t="s">
        <v>144</v>
      </c>
      <c r="B19" s="26"/>
    </row>
    <row r="20" spans="1:2" s="25" customFormat="1" ht="15" customHeight="1">
      <c r="A20" s="28" t="s">
        <v>15</v>
      </c>
      <c r="B20" s="26"/>
    </row>
    <row r="21" spans="1:2" s="25" customFormat="1" ht="15" customHeight="1">
      <c r="A21" s="28" t="s">
        <v>6</v>
      </c>
      <c r="B21" s="26"/>
    </row>
    <row r="22" spans="1:2" s="25" customFormat="1" ht="15" customHeight="1">
      <c r="A22" s="28" t="s">
        <v>16</v>
      </c>
      <c r="B22" s="26"/>
    </row>
    <row r="23" spans="1:2" s="25" customFormat="1" ht="15" customHeight="1">
      <c r="A23" s="28" t="s">
        <v>17</v>
      </c>
      <c r="B23" s="26"/>
    </row>
    <row r="24" spans="1:2" s="25" customFormat="1" ht="15" customHeight="1">
      <c r="A24" s="28" t="s">
        <v>18</v>
      </c>
      <c r="B24" s="26"/>
    </row>
    <row r="25" spans="1:2" s="25" customFormat="1" ht="15" customHeight="1">
      <c r="A25" s="28" t="s">
        <v>19</v>
      </c>
      <c r="B25" s="26"/>
    </row>
    <row r="26" spans="1:2" s="25" customFormat="1" ht="15" customHeight="1">
      <c r="A26" s="28" t="s">
        <v>20</v>
      </c>
      <c r="B26" s="26"/>
    </row>
    <row r="27" spans="1:3" s="25" customFormat="1" ht="15" customHeight="1">
      <c r="A27" s="28" t="s">
        <v>21</v>
      </c>
      <c r="B27" s="26"/>
      <c r="C27" s="29"/>
    </row>
    <row r="28" spans="1:3" s="25" customFormat="1" ht="15" customHeight="1">
      <c r="A28" s="28" t="s">
        <v>22</v>
      </c>
      <c r="B28" s="26"/>
      <c r="C28" s="29"/>
    </row>
    <row r="29" spans="1:3" s="25" customFormat="1" ht="15" customHeight="1">
      <c r="A29" s="28" t="s">
        <v>23</v>
      </c>
      <c r="B29" s="26"/>
      <c r="C29" s="29"/>
    </row>
    <row r="30" spans="1:3" s="25" customFormat="1" ht="15" customHeight="1">
      <c r="A30" s="28" t="s">
        <v>24</v>
      </c>
      <c r="B30" s="26"/>
      <c r="C30" s="29"/>
    </row>
    <row r="31" spans="1:3" s="25" customFormat="1" ht="15" customHeight="1">
      <c r="A31" s="28" t="s">
        <v>25</v>
      </c>
      <c r="B31" s="26"/>
      <c r="C31" s="29"/>
    </row>
    <row r="32" spans="1:3" s="25" customFormat="1" ht="15" customHeight="1">
      <c r="A32" s="28" t="s">
        <v>26</v>
      </c>
      <c r="B32" s="30"/>
      <c r="C32" s="29"/>
    </row>
    <row r="33" spans="1:3" s="25" customFormat="1" ht="15" customHeight="1">
      <c r="A33" s="28" t="s">
        <v>6</v>
      </c>
      <c r="B33" s="26"/>
      <c r="C33" s="29"/>
    </row>
    <row r="34" spans="1:3" s="25" customFormat="1" ht="15" customHeight="1">
      <c r="A34" s="28" t="s">
        <v>16</v>
      </c>
      <c r="B34" s="26"/>
      <c r="C34" s="29"/>
    </row>
    <row r="35" spans="1:3" s="25" customFormat="1" ht="15" customHeight="1">
      <c r="A35" s="28" t="s">
        <v>17</v>
      </c>
      <c r="B35" s="26"/>
      <c r="C35" s="29"/>
    </row>
    <row r="36" spans="1:3" s="25" customFormat="1" ht="15" customHeight="1">
      <c r="A36" s="28" t="s">
        <v>18</v>
      </c>
      <c r="B36" s="30"/>
      <c r="C36" s="29"/>
    </row>
    <row r="37" spans="1:3" s="25" customFormat="1" ht="15" customHeight="1">
      <c r="A37" s="28" t="s">
        <v>19</v>
      </c>
      <c r="B37" s="26"/>
      <c r="C37" s="29"/>
    </row>
    <row r="38" spans="1:3" s="25" customFormat="1" ht="15" customHeight="1">
      <c r="A38" s="28" t="s">
        <v>20</v>
      </c>
      <c r="B38" s="26"/>
      <c r="C38" s="29"/>
    </row>
    <row r="39" spans="1:3" s="25" customFormat="1" ht="15" customHeight="1">
      <c r="A39" s="28" t="s">
        <v>21</v>
      </c>
      <c r="B39" s="26"/>
      <c r="C39" s="29"/>
    </row>
    <row r="40" spans="1:3" s="25" customFormat="1" ht="15" customHeight="1">
      <c r="A40" s="28" t="s">
        <v>22</v>
      </c>
      <c r="B40" s="26"/>
      <c r="C40" s="29"/>
    </row>
    <row r="41" spans="1:3" s="25" customFormat="1" ht="15" customHeight="1">
      <c r="A41" s="28" t="s">
        <v>23</v>
      </c>
      <c r="B41" s="26"/>
      <c r="C41" s="29"/>
    </row>
    <row r="42" spans="1:3" s="25" customFormat="1" ht="15" customHeight="1">
      <c r="A42" s="28" t="s">
        <v>24</v>
      </c>
      <c r="B42" s="26"/>
      <c r="C42" s="29"/>
    </row>
    <row r="43" spans="1:3" s="25" customFormat="1" ht="15" customHeight="1">
      <c r="A43" s="28" t="s">
        <v>25</v>
      </c>
      <c r="B43" s="26"/>
      <c r="C43" s="29"/>
    </row>
    <row r="44" spans="1:3" s="25" customFormat="1" ht="15" customHeight="1">
      <c r="A44" s="28" t="s">
        <v>27</v>
      </c>
      <c r="B44" s="55">
        <f>B47+B62</f>
        <v>513316.63</v>
      </c>
      <c r="C44" s="29"/>
    </row>
    <row r="45" spans="1:3" s="25" customFormat="1" ht="15" customHeight="1">
      <c r="A45" s="28" t="s">
        <v>4</v>
      </c>
      <c r="B45" s="26"/>
      <c r="C45" s="31"/>
    </row>
    <row r="46" spans="1:3" s="25" customFormat="1" ht="15" customHeight="1">
      <c r="A46" s="28" t="s">
        <v>28</v>
      </c>
      <c r="B46" s="55"/>
      <c r="C46" s="31"/>
    </row>
    <row r="47" spans="1:3" s="25" customFormat="1" ht="15" customHeight="1">
      <c r="A47" s="28" t="s">
        <v>145</v>
      </c>
      <c r="B47" s="55">
        <f>B49+B50+B51+B52+B53+B54+B55+B56+B57+B58+B59+B60+B61</f>
        <v>336111.04</v>
      </c>
      <c r="C47" s="29"/>
    </row>
    <row r="48" spans="1:3" s="25" customFormat="1" ht="15" customHeight="1">
      <c r="A48" s="28" t="s">
        <v>6</v>
      </c>
      <c r="B48" s="26"/>
      <c r="C48" s="29"/>
    </row>
    <row r="49" spans="1:3" s="25" customFormat="1" ht="15" customHeight="1">
      <c r="A49" s="28" t="s">
        <v>29</v>
      </c>
      <c r="B49" s="55">
        <v>159578.37</v>
      </c>
      <c r="C49" s="29"/>
    </row>
    <row r="50" spans="1:3" s="25" customFormat="1" ht="15" customHeight="1">
      <c r="A50" s="28" t="s">
        <v>30</v>
      </c>
      <c r="B50" s="55">
        <v>4849.06</v>
      </c>
      <c r="C50" s="29"/>
    </row>
    <row r="51" spans="1:3" s="25" customFormat="1" ht="15" customHeight="1">
      <c r="A51" s="28" t="s">
        <v>31</v>
      </c>
      <c r="B51" s="26"/>
      <c r="C51" s="29"/>
    </row>
    <row r="52" spans="1:3" s="25" customFormat="1" ht="15" customHeight="1">
      <c r="A52" s="28" t="s">
        <v>32</v>
      </c>
      <c r="B52" s="55">
        <v>0</v>
      </c>
      <c r="C52" s="29"/>
    </row>
    <row r="53" spans="1:3" s="25" customFormat="1" ht="15" customHeight="1">
      <c r="A53" s="28" t="s">
        <v>33</v>
      </c>
      <c r="B53" s="55">
        <v>54305.9</v>
      </c>
      <c r="C53" s="29"/>
    </row>
    <row r="54" spans="1:3" s="25" customFormat="1" ht="15" customHeight="1">
      <c r="A54" s="28" t="s">
        <v>34</v>
      </c>
      <c r="B54" s="55">
        <v>37157.61</v>
      </c>
      <c r="C54" s="32"/>
    </row>
    <row r="55" spans="1:3" s="25" customFormat="1" ht="15" customHeight="1">
      <c r="A55" s="28" t="s">
        <v>35</v>
      </c>
      <c r="B55" s="26"/>
      <c r="C55" s="29"/>
    </row>
    <row r="56" spans="1:3" s="25" customFormat="1" ht="15" customHeight="1">
      <c r="A56" s="28" t="s">
        <v>36</v>
      </c>
      <c r="B56" s="26"/>
      <c r="C56" s="29"/>
    </row>
    <row r="57" spans="1:3" s="25" customFormat="1" ht="15" customHeight="1">
      <c r="A57" s="28" t="s">
        <v>37</v>
      </c>
      <c r="B57" s="26"/>
      <c r="C57" s="29"/>
    </row>
    <row r="58" spans="1:3" s="25" customFormat="1" ht="15" customHeight="1">
      <c r="A58" s="28" t="s">
        <v>38</v>
      </c>
      <c r="B58" s="55">
        <v>154064.68</v>
      </c>
      <c r="C58" s="29"/>
    </row>
    <row r="59" spans="1:3" s="25" customFormat="1" ht="15" customHeight="1">
      <c r="A59" s="28" t="s">
        <v>39</v>
      </c>
      <c r="B59" s="55"/>
      <c r="C59" s="29"/>
    </row>
    <row r="60" spans="1:3" s="25" customFormat="1" ht="15" customHeight="1">
      <c r="A60" s="28" t="s">
        <v>40</v>
      </c>
      <c r="B60" s="55"/>
      <c r="C60" s="29"/>
    </row>
    <row r="61" spans="1:3" s="25" customFormat="1" ht="15" customHeight="1">
      <c r="A61" s="28" t="s">
        <v>41</v>
      </c>
      <c r="B61" s="55">
        <v>-73844.58</v>
      </c>
      <c r="C61" s="29"/>
    </row>
    <row r="62" spans="1:3" s="25" customFormat="1" ht="18.75" customHeight="1">
      <c r="A62" s="28" t="s">
        <v>42</v>
      </c>
      <c r="B62" s="55">
        <f>B64+B65+B66+B67+B68+B69+B70+B71+B72+B73+B74+B75+B76</f>
        <v>177205.59</v>
      </c>
      <c r="C62" s="29"/>
    </row>
    <row r="63" spans="1:3" s="25" customFormat="1" ht="15" customHeight="1">
      <c r="A63" s="28" t="s">
        <v>6</v>
      </c>
      <c r="B63" s="55"/>
      <c r="C63" s="29"/>
    </row>
    <row r="64" spans="1:3" s="25" customFormat="1" ht="15" customHeight="1">
      <c r="A64" s="28" t="s">
        <v>29</v>
      </c>
      <c r="B64" s="55">
        <v>0</v>
      </c>
      <c r="C64" s="29"/>
    </row>
    <row r="65" spans="1:3" s="25" customFormat="1" ht="15" customHeight="1">
      <c r="A65" s="28" t="s">
        <v>30</v>
      </c>
      <c r="B65" s="55">
        <v>0</v>
      </c>
      <c r="C65" s="29"/>
    </row>
    <row r="66" spans="1:3" s="25" customFormat="1" ht="15" customHeight="1">
      <c r="A66" s="33" t="s">
        <v>31</v>
      </c>
      <c r="B66" s="55"/>
      <c r="C66" s="29"/>
    </row>
    <row r="67" spans="1:3" s="25" customFormat="1" ht="15" customHeight="1">
      <c r="A67" s="33" t="s">
        <v>32</v>
      </c>
      <c r="B67" s="55">
        <v>0</v>
      </c>
      <c r="C67" s="29"/>
    </row>
    <row r="68" spans="1:3" s="25" customFormat="1" ht="15" customHeight="1">
      <c r="A68" s="33" t="s">
        <v>33</v>
      </c>
      <c r="B68" s="55">
        <v>0</v>
      </c>
      <c r="C68" s="29"/>
    </row>
    <row r="69" spans="1:3" s="25" customFormat="1" ht="15" customHeight="1">
      <c r="A69" s="33" t="s">
        <v>34</v>
      </c>
      <c r="B69" s="55">
        <v>0</v>
      </c>
      <c r="C69" s="29"/>
    </row>
    <row r="70" spans="1:3" s="25" customFormat="1" ht="15" customHeight="1">
      <c r="A70" s="33" t="s">
        <v>35</v>
      </c>
      <c r="B70" s="26"/>
      <c r="C70" s="29"/>
    </row>
    <row r="71" spans="1:3" s="25" customFormat="1" ht="15" customHeight="1">
      <c r="A71" s="33" t="s">
        <v>36</v>
      </c>
      <c r="B71" s="26"/>
      <c r="C71" s="29"/>
    </row>
    <row r="72" spans="1:3" s="25" customFormat="1" ht="15" customHeight="1">
      <c r="A72" s="33" t="s">
        <v>37</v>
      </c>
      <c r="B72" s="26"/>
      <c r="C72" s="29"/>
    </row>
    <row r="73" spans="1:3" s="25" customFormat="1" ht="15" customHeight="1">
      <c r="A73" s="33" t="s">
        <v>38</v>
      </c>
      <c r="B73" s="55">
        <v>118884.56</v>
      </c>
      <c r="C73" s="29"/>
    </row>
    <row r="74" spans="1:3" s="25" customFormat="1" ht="15" customHeight="1">
      <c r="A74" s="33" t="s">
        <v>39</v>
      </c>
      <c r="B74" s="26"/>
      <c r="C74" s="29"/>
    </row>
    <row r="75" spans="1:3" s="25" customFormat="1" ht="15" customHeight="1">
      <c r="A75" s="33" t="s">
        <v>43</v>
      </c>
      <c r="B75" s="26"/>
      <c r="C75" s="29"/>
    </row>
    <row r="76" spans="1:3" s="25" customFormat="1" ht="15" customHeight="1">
      <c r="A76" s="33" t="s">
        <v>41</v>
      </c>
      <c r="B76" s="55">
        <v>58321.03</v>
      </c>
      <c r="C76" s="29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90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9"/>
  <sheetViews>
    <sheetView view="pageBreakPreview" zoomScale="125" zoomScaleSheetLayoutView="125" workbookViewId="0" topLeftCell="A360">
      <selection activeCell="A379" sqref="A379:C379"/>
    </sheetView>
  </sheetViews>
  <sheetFormatPr defaultColWidth="9.140625" defaultRowHeight="15"/>
  <cols>
    <col min="1" max="1" width="30.140625" style="47" customWidth="1"/>
    <col min="2" max="2" width="6.7109375" style="44" customWidth="1"/>
    <col min="3" max="11" width="13.421875" style="44" customWidth="1"/>
  </cols>
  <sheetData>
    <row r="1" spans="1:11" ht="15">
      <c r="A1" s="79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2" customFormat="1" ht="12.75">
      <c r="A2" s="81" t="s">
        <v>1</v>
      </c>
      <c r="B2" s="80" t="s">
        <v>45</v>
      </c>
      <c r="C2" s="80" t="s">
        <v>46</v>
      </c>
      <c r="D2" s="80" t="s">
        <v>47</v>
      </c>
      <c r="E2" s="80"/>
      <c r="F2" s="80" t="s">
        <v>48</v>
      </c>
      <c r="G2" s="80" t="s">
        <v>47</v>
      </c>
      <c r="H2" s="80"/>
      <c r="I2" s="80" t="s">
        <v>49</v>
      </c>
      <c r="J2" s="80" t="s">
        <v>47</v>
      </c>
      <c r="K2" s="80"/>
    </row>
    <row r="3" spans="1:11" s="2" customFormat="1" ht="68.25" customHeight="1">
      <c r="A3" s="82"/>
      <c r="B3" s="80"/>
      <c r="C3" s="80"/>
      <c r="D3" s="80" t="s">
        <v>105</v>
      </c>
      <c r="E3" s="80" t="s">
        <v>106</v>
      </c>
      <c r="F3" s="80"/>
      <c r="G3" s="80" t="s">
        <v>105</v>
      </c>
      <c r="H3" s="80" t="s">
        <v>106</v>
      </c>
      <c r="I3" s="80"/>
      <c r="J3" s="80" t="s">
        <v>105</v>
      </c>
      <c r="K3" s="80" t="s">
        <v>106</v>
      </c>
    </row>
    <row r="4" spans="1:11" s="2" customFormat="1" ht="22.5" customHeight="1">
      <c r="A4" s="83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s="3" customFormat="1" ht="12">
      <c r="A5" s="4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s="2" customFormat="1" ht="22.5" customHeight="1">
      <c r="A6" s="34" t="s">
        <v>50</v>
      </c>
      <c r="B6" s="35">
        <v>100</v>
      </c>
      <c r="C6" s="36">
        <f aca="true" t="shared" si="0" ref="C6:K6">C8+C13</f>
        <v>0</v>
      </c>
      <c r="D6" s="36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s="2" customFormat="1" ht="11.25" customHeight="1">
      <c r="A7" s="17" t="s">
        <v>6</v>
      </c>
      <c r="B7" s="18" t="s">
        <v>51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2" customFormat="1" ht="34.5" customHeight="1">
      <c r="A8" s="17" t="s">
        <v>146</v>
      </c>
      <c r="B8" s="18">
        <v>100</v>
      </c>
      <c r="C8" s="19">
        <f>C10+C11</f>
        <v>0</v>
      </c>
      <c r="D8" s="19">
        <f>D10+D11</f>
        <v>0</v>
      </c>
      <c r="E8" s="19">
        <f>E10+E11</f>
        <v>0</v>
      </c>
      <c r="F8" s="19">
        <f aca="true" t="shared" si="1" ref="F8:K8">F10+F11</f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</row>
    <row r="9" spans="1:11" s="2" customFormat="1" ht="11.25" customHeight="1">
      <c r="A9" s="17" t="s">
        <v>6</v>
      </c>
      <c r="B9" s="18" t="s">
        <v>51</v>
      </c>
      <c r="C9" s="19"/>
      <c r="D9" s="19"/>
      <c r="E9" s="19"/>
      <c r="F9" s="19"/>
      <c r="G9" s="19"/>
      <c r="H9" s="19"/>
      <c r="I9" s="19"/>
      <c r="J9" s="19"/>
      <c r="K9" s="19"/>
    </row>
    <row r="10" spans="1:11" s="2" customFormat="1" ht="34.5" customHeight="1">
      <c r="A10" s="17" t="s">
        <v>52</v>
      </c>
      <c r="B10" s="18">
        <v>120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s="2" customFormat="1" ht="34.5" customHeight="1">
      <c r="A11" s="17" t="s">
        <v>53</v>
      </c>
      <c r="B11" s="18">
        <v>130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s="2" customFormat="1" ht="34.5" customHeight="1" hidden="1">
      <c r="A12" s="17" t="s">
        <v>54</v>
      </c>
      <c r="B12" s="18">
        <v>180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1:11" s="2" customFormat="1" ht="34.5" customHeight="1">
      <c r="A13" s="17" t="s">
        <v>147</v>
      </c>
      <c r="B13" s="18">
        <v>180</v>
      </c>
      <c r="C13" s="19">
        <f>C15</f>
        <v>0</v>
      </c>
      <c r="D13" s="19">
        <f>D15</f>
        <v>0</v>
      </c>
      <c r="E13" s="19">
        <f>E15</f>
        <v>0</v>
      </c>
      <c r="F13" s="19">
        <f aca="true" t="shared" si="2" ref="F13:K13">F15</f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  <c r="J13" s="19">
        <f t="shared" si="2"/>
        <v>0</v>
      </c>
      <c r="K13" s="19">
        <f t="shared" si="2"/>
        <v>0</v>
      </c>
    </row>
    <row r="14" spans="1:11" s="2" customFormat="1" ht="11.25" customHeight="1">
      <c r="A14" s="17" t="s">
        <v>6</v>
      </c>
      <c r="B14" s="18" t="s">
        <v>51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1:11" s="2" customFormat="1" ht="34.5" customHeight="1">
      <c r="A15" s="17" t="s">
        <v>55</v>
      </c>
      <c r="B15" s="18">
        <v>180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1" s="2" customFormat="1" ht="11.25" customHeight="1">
      <c r="A16" s="37" t="s">
        <v>56</v>
      </c>
      <c r="B16" s="41" t="s">
        <v>117</v>
      </c>
      <c r="C16" s="38">
        <f>C18+C19+C20+C35+C39+C40+C41</f>
        <v>25178027.45</v>
      </c>
      <c r="D16" s="38">
        <f>D18+D19+D20+D35+D39+D40+D41</f>
        <v>21497257.45</v>
      </c>
      <c r="E16" s="38">
        <f>E18+E19+E20+E35+E39+E40+E41</f>
        <v>3680770</v>
      </c>
      <c r="F16" s="38">
        <f aca="true" t="shared" si="3" ref="F16:K16">F18+F19+F20+F35+F39+F40+F41</f>
        <v>24537835.5</v>
      </c>
      <c r="G16" s="38">
        <f t="shared" si="3"/>
        <v>20857065.5</v>
      </c>
      <c r="H16" s="38">
        <f t="shared" si="3"/>
        <v>3680770</v>
      </c>
      <c r="I16" s="38">
        <f t="shared" si="3"/>
        <v>24537835.5</v>
      </c>
      <c r="J16" s="38">
        <f t="shared" si="3"/>
        <v>20857065.5</v>
      </c>
      <c r="K16" s="38">
        <f t="shared" si="3"/>
        <v>3680770</v>
      </c>
    </row>
    <row r="17" spans="1:11" s="2" customFormat="1" ht="11.25" customHeight="1">
      <c r="A17" s="17" t="s">
        <v>6</v>
      </c>
      <c r="B17" s="18" t="s">
        <v>51</v>
      </c>
      <c r="C17" s="19"/>
      <c r="D17" s="19"/>
      <c r="E17" s="19"/>
      <c r="F17" s="19"/>
      <c r="G17" s="19"/>
      <c r="H17" s="19"/>
      <c r="I17" s="19"/>
      <c r="J17" s="19"/>
      <c r="K17" s="19"/>
    </row>
    <row r="18" spans="1:11" s="2" customFormat="1" ht="71.25" customHeight="1">
      <c r="A18" s="48" t="s">
        <v>163</v>
      </c>
      <c r="B18" s="35">
        <v>100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1:11" s="2" customFormat="1" ht="37.5" customHeight="1">
      <c r="A19" s="48" t="s">
        <v>164</v>
      </c>
      <c r="B19" s="49" t="s">
        <v>117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1:11" s="2" customFormat="1" ht="27" customHeight="1">
      <c r="A20" s="34" t="s">
        <v>168</v>
      </c>
      <c r="B20" s="35">
        <v>100</v>
      </c>
      <c r="C20" s="36">
        <f>C22+C23+C29+C30+C31</f>
        <v>3680770</v>
      </c>
      <c r="D20" s="36"/>
      <c r="E20" s="36">
        <f>E22+E23+E29+E30+E31</f>
        <v>3680770</v>
      </c>
      <c r="F20" s="36">
        <f>F22+F23+F29+F30+F31</f>
        <v>3680770</v>
      </c>
      <c r="G20" s="36"/>
      <c r="H20" s="36">
        <f>H22+H23+H29+H30+H31</f>
        <v>3680770</v>
      </c>
      <c r="I20" s="36">
        <f>I22+I23+I29+I30+I31</f>
        <v>3680770</v>
      </c>
      <c r="J20" s="36"/>
      <c r="K20" s="36">
        <f>K22+K23+K29+K30+K31</f>
        <v>3680770</v>
      </c>
    </row>
    <row r="21" spans="1:11" s="2" customFormat="1" ht="11.25" customHeight="1">
      <c r="A21" s="17" t="s">
        <v>6</v>
      </c>
      <c r="B21" s="18" t="s">
        <v>51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s="2" customFormat="1" ht="11.25" customHeight="1">
      <c r="A22" s="17" t="s">
        <v>57</v>
      </c>
      <c r="B22" s="18">
        <v>120</v>
      </c>
      <c r="C22" s="19"/>
      <c r="D22" s="19"/>
      <c r="E22" s="19"/>
      <c r="F22" s="19"/>
      <c r="G22" s="19"/>
      <c r="H22" s="19"/>
      <c r="I22" s="19"/>
      <c r="J22" s="19"/>
      <c r="K22" s="19"/>
    </row>
    <row r="23" spans="1:11" s="2" customFormat="1" ht="27" customHeight="1">
      <c r="A23" s="17" t="s">
        <v>148</v>
      </c>
      <c r="B23" s="18">
        <v>130</v>
      </c>
      <c r="C23" s="19">
        <f>C25+C26+C27+C28</f>
        <v>3680770</v>
      </c>
      <c r="D23" s="19"/>
      <c r="E23" s="19">
        <f>E25+E26+E27+E28</f>
        <v>3680770</v>
      </c>
      <c r="F23" s="19">
        <f>F25+F26+F27+F28</f>
        <v>3680770</v>
      </c>
      <c r="G23" s="19"/>
      <c r="H23" s="19">
        <f>H25+H26+H27+H28</f>
        <v>3680770</v>
      </c>
      <c r="I23" s="19">
        <f>I25+I26+I27+I28</f>
        <v>3680770</v>
      </c>
      <c r="J23" s="19"/>
      <c r="K23" s="19">
        <f>K25+K26+K27+K28</f>
        <v>3680770</v>
      </c>
    </row>
    <row r="24" spans="1:11" s="2" customFormat="1" ht="11.25" customHeight="1">
      <c r="A24" s="17" t="s">
        <v>6</v>
      </c>
      <c r="B24" s="18" t="s">
        <v>51</v>
      </c>
      <c r="C24" s="19"/>
      <c r="D24" s="19"/>
      <c r="E24" s="19"/>
      <c r="F24" s="19"/>
      <c r="G24" s="19"/>
      <c r="H24" s="19"/>
      <c r="I24" s="19"/>
      <c r="J24" s="19"/>
      <c r="K24" s="19"/>
    </row>
    <row r="25" spans="1:11" s="2" customFormat="1" ht="11.25" customHeight="1">
      <c r="A25" s="17" t="s">
        <v>58</v>
      </c>
      <c r="B25" s="18">
        <v>130</v>
      </c>
      <c r="C25" s="19">
        <v>1257700</v>
      </c>
      <c r="D25" s="19"/>
      <c r="E25" s="19">
        <v>1257700</v>
      </c>
      <c r="F25" s="19">
        <v>1257700</v>
      </c>
      <c r="G25" s="19"/>
      <c r="H25" s="19">
        <f>F25</f>
        <v>1257700</v>
      </c>
      <c r="I25" s="19">
        <f>F25</f>
        <v>1257700</v>
      </c>
      <c r="J25" s="19"/>
      <c r="K25" s="19">
        <f>I25</f>
        <v>1257700</v>
      </c>
    </row>
    <row r="26" spans="1:11" s="2" customFormat="1" ht="11.25" customHeight="1">
      <c r="A26" s="17" t="s">
        <v>59</v>
      </c>
      <c r="B26" s="18">
        <v>130</v>
      </c>
      <c r="C26" s="19">
        <v>2423070</v>
      </c>
      <c r="D26" s="19"/>
      <c r="E26" s="19">
        <v>2423070</v>
      </c>
      <c r="F26" s="19">
        <v>2423070</v>
      </c>
      <c r="G26" s="19"/>
      <c r="H26" s="19">
        <f>F26</f>
        <v>2423070</v>
      </c>
      <c r="I26" s="19">
        <f>F26</f>
        <v>2423070</v>
      </c>
      <c r="J26" s="19"/>
      <c r="K26" s="19">
        <f>I26</f>
        <v>2423070</v>
      </c>
    </row>
    <row r="27" spans="1:11" s="2" customFormat="1" ht="22.5" customHeight="1">
      <c r="A27" s="17" t="s">
        <v>60</v>
      </c>
      <c r="B27" s="18">
        <v>130</v>
      </c>
      <c r="C27" s="19"/>
      <c r="D27" s="19"/>
      <c r="E27" s="19"/>
      <c r="F27" s="19"/>
      <c r="G27" s="19"/>
      <c r="H27" s="19"/>
      <c r="I27" s="19"/>
      <c r="J27" s="19"/>
      <c r="K27" s="19"/>
    </row>
    <row r="28" spans="1:11" s="2" customFormat="1" ht="11.25" customHeight="1">
      <c r="A28" s="17" t="s">
        <v>61</v>
      </c>
      <c r="B28" s="18">
        <v>130</v>
      </c>
      <c r="C28" s="19"/>
      <c r="D28" s="19"/>
      <c r="E28" s="19"/>
      <c r="F28" s="19"/>
      <c r="G28" s="19"/>
      <c r="H28" s="19"/>
      <c r="I28" s="19"/>
      <c r="J28" s="19"/>
      <c r="K28" s="19"/>
    </row>
    <row r="29" spans="1:11" s="2" customFormat="1" ht="22.5" customHeight="1">
      <c r="A29" s="17" t="s">
        <v>62</v>
      </c>
      <c r="B29" s="18">
        <v>140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1:11" s="2" customFormat="1" ht="11.25" customHeight="1">
      <c r="A30" s="17" t="s">
        <v>63</v>
      </c>
      <c r="B30" s="18">
        <v>400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1:11" s="2" customFormat="1" ht="11.25" customHeight="1">
      <c r="A31" s="17" t="s">
        <v>149</v>
      </c>
      <c r="B31" s="18">
        <v>180</v>
      </c>
      <c r="C31" s="19">
        <f>C33+C34</f>
        <v>0</v>
      </c>
      <c r="D31" s="19"/>
      <c r="E31" s="19">
        <f>E33+E34</f>
        <v>0</v>
      </c>
      <c r="F31" s="19">
        <f>F33+F34</f>
        <v>0</v>
      </c>
      <c r="G31" s="19"/>
      <c r="H31" s="19">
        <f>H33+H34</f>
        <v>0</v>
      </c>
      <c r="I31" s="19">
        <f>F31</f>
        <v>0</v>
      </c>
      <c r="J31" s="19"/>
      <c r="K31" s="19">
        <f>I31</f>
        <v>0</v>
      </c>
    </row>
    <row r="32" spans="1:11" s="2" customFormat="1" ht="11.25" customHeight="1">
      <c r="A32" s="17" t="s">
        <v>6</v>
      </c>
      <c r="B32" s="18" t="s">
        <v>51</v>
      </c>
      <c r="C32" s="19"/>
      <c r="D32" s="19"/>
      <c r="E32" s="19"/>
      <c r="F32" s="19"/>
      <c r="G32" s="19"/>
      <c r="H32" s="19"/>
      <c r="I32" s="19"/>
      <c r="J32" s="19"/>
      <c r="K32" s="19"/>
    </row>
    <row r="33" spans="1:11" s="2" customFormat="1" ht="11.25" customHeight="1">
      <c r="A33" s="17" t="s">
        <v>64</v>
      </c>
      <c r="B33" s="18">
        <v>180</v>
      </c>
      <c r="C33" s="19"/>
      <c r="D33" s="19"/>
      <c r="E33" s="19"/>
      <c r="F33" s="19"/>
      <c r="G33" s="19"/>
      <c r="H33" s="19"/>
      <c r="I33" s="19"/>
      <c r="J33" s="19"/>
      <c r="K33" s="19"/>
    </row>
    <row r="34" spans="1:11" s="2" customFormat="1" ht="11.25" customHeight="1">
      <c r="A34" s="17" t="s">
        <v>65</v>
      </c>
      <c r="B34" s="18">
        <v>180</v>
      </c>
      <c r="C34" s="19"/>
      <c r="D34" s="19"/>
      <c r="E34" s="19"/>
      <c r="F34" s="19"/>
      <c r="G34" s="19"/>
      <c r="H34" s="19"/>
      <c r="I34" s="19"/>
      <c r="J34" s="19"/>
      <c r="K34" s="19"/>
    </row>
    <row r="35" spans="1:11" s="2" customFormat="1" ht="66" customHeight="1">
      <c r="A35" s="50" t="s">
        <v>172</v>
      </c>
      <c r="B35" s="51" t="s">
        <v>117</v>
      </c>
      <c r="C35" s="52"/>
      <c r="D35" s="52"/>
      <c r="E35" s="52"/>
      <c r="F35" s="52"/>
      <c r="G35" s="52"/>
      <c r="H35" s="52"/>
      <c r="I35" s="52"/>
      <c r="J35" s="52"/>
      <c r="K35" s="52"/>
    </row>
    <row r="36" spans="1:11" s="2" customFormat="1" ht="13.5" customHeight="1">
      <c r="A36" s="17" t="s">
        <v>6</v>
      </c>
      <c r="B36" s="18" t="s">
        <v>51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1:11" s="2" customFormat="1" ht="17.25" customHeight="1">
      <c r="A37" s="17" t="s">
        <v>66</v>
      </c>
      <c r="B37" s="18" t="s">
        <v>51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11" s="2" customFormat="1" ht="17.25" customHeight="1">
      <c r="A38" s="17" t="s">
        <v>67</v>
      </c>
      <c r="B38" s="18" t="s">
        <v>51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1:11" s="2" customFormat="1" ht="24.75" customHeight="1">
      <c r="A39" s="50" t="s">
        <v>68</v>
      </c>
      <c r="B39" s="49" t="s">
        <v>117</v>
      </c>
      <c r="C39" s="52"/>
      <c r="D39" s="52"/>
      <c r="E39" s="52"/>
      <c r="F39" s="52"/>
      <c r="G39" s="52"/>
      <c r="H39" s="52"/>
      <c r="I39" s="52"/>
      <c r="J39" s="52"/>
      <c r="K39" s="52"/>
    </row>
    <row r="40" spans="1:11" s="2" customFormat="1" ht="22.5" customHeight="1">
      <c r="A40" s="34" t="s">
        <v>142</v>
      </c>
      <c r="B40" s="35">
        <v>180</v>
      </c>
      <c r="C40" s="36">
        <v>20596344.02</v>
      </c>
      <c r="D40" s="36">
        <f>C40</f>
        <v>20596344.02</v>
      </c>
      <c r="E40" s="36">
        <v>0</v>
      </c>
      <c r="F40" s="36">
        <v>20857065.5</v>
      </c>
      <c r="G40" s="36">
        <f>F40</f>
        <v>20857065.5</v>
      </c>
      <c r="H40" s="36">
        <v>0</v>
      </c>
      <c r="I40" s="36">
        <v>20857065.5</v>
      </c>
      <c r="J40" s="36">
        <f>I40</f>
        <v>20857065.5</v>
      </c>
      <c r="K40" s="36">
        <v>0</v>
      </c>
    </row>
    <row r="41" spans="1:11" s="2" customFormat="1" ht="39" customHeight="1">
      <c r="A41" s="48" t="s">
        <v>165</v>
      </c>
      <c r="B41" s="35">
        <v>180</v>
      </c>
      <c r="C41" s="36">
        <v>900913.43</v>
      </c>
      <c r="D41" s="36">
        <v>900913.43</v>
      </c>
      <c r="E41" s="36"/>
      <c r="F41" s="36"/>
      <c r="G41" s="36"/>
      <c r="H41" s="36"/>
      <c r="I41" s="36"/>
      <c r="J41" s="36"/>
      <c r="K41" s="36"/>
    </row>
    <row r="42" spans="1:11" s="2" customFormat="1" ht="11.25" customHeight="1">
      <c r="A42" s="17" t="s">
        <v>69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</row>
    <row r="43" spans="1:11" s="2" customFormat="1" ht="34.5" customHeight="1">
      <c r="A43" s="17" t="s">
        <v>70</v>
      </c>
      <c r="B43" s="30" t="s">
        <v>117</v>
      </c>
      <c r="C43" s="19"/>
      <c r="D43" s="19"/>
      <c r="E43" s="19"/>
      <c r="F43" s="39"/>
      <c r="G43" s="40"/>
      <c r="H43" s="40"/>
      <c r="I43" s="39"/>
      <c r="J43" s="19"/>
      <c r="K43" s="19"/>
    </row>
    <row r="44" spans="1:11" s="2" customFormat="1" ht="11.25" customHeight="1">
      <c r="A44" s="37" t="s">
        <v>71</v>
      </c>
      <c r="B44" s="41" t="s">
        <v>117</v>
      </c>
      <c r="C44" s="38">
        <f>C46+C90+C134+C178+C222+C266+C310</f>
        <v>25178027.45</v>
      </c>
      <c r="D44" s="38">
        <f>D46+D90+D134+D178+D222+D266+D310</f>
        <v>21497257.45</v>
      </c>
      <c r="E44" s="38">
        <f aca="true" t="shared" si="4" ref="E44:K44">E46+E90+E134+E178+E222+E266+E310</f>
        <v>3680770</v>
      </c>
      <c r="F44" s="38">
        <f>F46+F90+F134+F178+F222+F266+F310</f>
        <v>24537835.5</v>
      </c>
      <c r="G44" s="38">
        <f t="shared" si="4"/>
        <v>20857065.5</v>
      </c>
      <c r="H44" s="38">
        <f t="shared" si="4"/>
        <v>3680770</v>
      </c>
      <c r="I44" s="38">
        <f>I46+I90+I134+I178+I222+I266+I310</f>
        <v>24537835.5</v>
      </c>
      <c r="J44" s="38">
        <f t="shared" si="4"/>
        <v>19904735.330000002</v>
      </c>
      <c r="K44" s="38">
        <f t="shared" si="4"/>
        <v>2833070</v>
      </c>
    </row>
    <row r="45" spans="1:11" s="2" customFormat="1" ht="11.25" customHeight="1">
      <c r="A45" s="17" t="s">
        <v>6</v>
      </c>
      <c r="B45" s="18" t="s">
        <v>51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1:11" s="2" customFormat="1" ht="73.5" customHeight="1">
      <c r="A46" s="48" t="s">
        <v>163</v>
      </c>
      <c r="B46" s="42" t="s">
        <v>117</v>
      </c>
      <c r="C46" s="36"/>
      <c r="D46" s="36"/>
      <c r="E46" s="36"/>
      <c r="F46" s="36"/>
      <c r="G46" s="36"/>
      <c r="H46" s="36"/>
      <c r="I46" s="36"/>
      <c r="J46" s="36"/>
      <c r="K46" s="36"/>
    </row>
    <row r="47" spans="1:11" s="2" customFormat="1" ht="13.5" customHeight="1">
      <c r="A47" s="17" t="s">
        <v>6</v>
      </c>
      <c r="B47" s="18" t="s">
        <v>51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1:11" s="2" customFormat="1" ht="22.5" customHeight="1">
      <c r="A48" s="17" t="s">
        <v>150</v>
      </c>
      <c r="B48" s="18">
        <v>210</v>
      </c>
      <c r="C48" s="40"/>
      <c r="D48" s="40"/>
      <c r="E48" s="19"/>
      <c r="F48" s="40"/>
      <c r="G48" s="40"/>
      <c r="H48" s="19"/>
      <c r="I48" s="40"/>
      <c r="J48" s="40"/>
      <c r="K48" s="40"/>
    </row>
    <row r="49" spans="1:11" s="2" customFormat="1" ht="11.25" customHeight="1">
      <c r="A49" s="17" t="s">
        <v>4</v>
      </c>
      <c r="B49" s="18"/>
      <c r="C49" s="40"/>
      <c r="D49" s="19"/>
      <c r="E49" s="19"/>
      <c r="F49" s="19"/>
      <c r="G49" s="19"/>
      <c r="H49" s="19"/>
      <c r="I49" s="19"/>
      <c r="J49" s="19"/>
      <c r="K49" s="19"/>
    </row>
    <row r="50" spans="1:11" s="2" customFormat="1" ht="11.25" customHeight="1">
      <c r="A50" s="17" t="s">
        <v>72</v>
      </c>
      <c r="B50" s="18">
        <v>211</v>
      </c>
      <c r="C50" s="19"/>
      <c r="D50" s="19"/>
      <c r="E50" s="19"/>
      <c r="F50" s="19"/>
      <c r="G50" s="19"/>
      <c r="H50" s="19"/>
      <c r="I50" s="19"/>
      <c r="J50" s="19"/>
      <c r="K50" s="19"/>
    </row>
    <row r="51" spans="1:11" s="2" customFormat="1" ht="11.25" customHeight="1">
      <c r="A51" s="17" t="s">
        <v>73</v>
      </c>
      <c r="B51" s="18">
        <v>212</v>
      </c>
      <c r="C51" s="19"/>
      <c r="D51" s="19"/>
      <c r="E51" s="19"/>
      <c r="F51" s="19"/>
      <c r="G51" s="19"/>
      <c r="H51" s="19"/>
      <c r="I51" s="19"/>
      <c r="J51" s="19"/>
      <c r="K51" s="19"/>
    </row>
    <row r="52" spans="1:11" s="2" customFormat="1" ht="11.25" customHeight="1">
      <c r="A52" s="17" t="s">
        <v>74</v>
      </c>
      <c r="B52" s="18">
        <v>213</v>
      </c>
      <c r="C52" s="19"/>
      <c r="D52" s="19"/>
      <c r="E52" s="19"/>
      <c r="F52" s="19"/>
      <c r="G52" s="19"/>
      <c r="H52" s="19"/>
      <c r="I52" s="19"/>
      <c r="J52" s="19"/>
      <c r="K52" s="19"/>
    </row>
    <row r="53" spans="1:11" s="2" customFormat="1" ht="11.25" customHeight="1">
      <c r="A53" s="17" t="s">
        <v>151</v>
      </c>
      <c r="B53" s="18">
        <v>220</v>
      </c>
      <c r="C53" s="40"/>
      <c r="D53" s="40"/>
      <c r="E53" s="19"/>
      <c r="F53" s="40"/>
      <c r="G53" s="40"/>
      <c r="H53" s="19"/>
      <c r="I53" s="40"/>
      <c r="J53" s="40"/>
      <c r="K53" s="19"/>
    </row>
    <row r="54" spans="1:11" s="2" customFormat="1" ht="11.25" customHeight="1">
      <c r="A54" s="17" t="s">
        <v>4</v>
      </c>
      <c r="B54" s="18"/>
      <c r="C54" s="40"/>
      <c r="D54" s="19"/>
      <c r="E54" s="19"/>
      <c r="F54" s="19"/>
      <c r="G54" s="19"/>
      <c r="H54" s="19"/>
      <c r="I54" s="19"/>
      <c r="J54" s="19"/>
      <c r="K54" s="19"/>
    </row>
    <row r="55" spans="1:11" s="2" customFormat="1" ht="11.25" customHeight="1">
      <c r="A55" s="17" t="s">
        <v>75</v>
      </c>
      <c r="B55" s="18">
        <v>221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" customFormat="1" ht="11.25" customHeight="1">
      <c r="A56" s="17" t="s">
        <v>76</v>
      </c>
      <c r="B56" s="18">
        <v>222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1:11" s="2" customFormat="1" ht="11.25" customHeight="1">
      <c r="A57" s="17" t="s">
        <v>152</v>
      </c>
      <c r="B57" s="18">
        <v>223</v>
      </c>
      <c r="C57" s="40"/>
      <c r="D57" s="40"/>
      <c r="E57" s="19"/>
      <c r="F57" s="40"/>
      <c r="G57" s="40"/>
      <c r="H57" s="19"/>
      <c r="I57" s="40"/>
      <c r="J57" s="40"/>
      <c r="K57" s="19"/>
    </row>
    <row r="58" spans="1:11" s="2" customFormat="1" ht="11.25" customHeight="1">
      <c r="A58" s="17" t="s">
        <v>6</v>
      </c>
      <c r="B58" s="18" t="s">
        <v>51</v>
      </c>
      <c r="C58" s="40"/>
      <c r="D58" s="19"/>
      <c r="E58" s="19"/>
      <c r="F58" s="19"/>
      <c r="G58" s="19"/>
      <c r="H58" s="19"/>
      <c r="I58" s="19"/>
      <c r="J58" s="19"/>
      <c r="K58" s="19"/>
    </row>
    <row r="59" spans="1:11" s="2" customFormat="1" ht="11.25" customHeight="1">
      <c r="A59" s="17" t="s">
        <v>77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</row>
    <row r="60" spans="1:11" s="2" customFormat="1" ht="11.25" customHeight="1">
      <c r="A60" s="17" t="s">
        <v>78</v>
      </c>
      <c r="B60" s="18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" customFormat="1" ht="11.25" customHeight="1">
      <c r="A61" s="17" t="s">
        <v>79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</row>
    <row r="62" spans="1:11" s="2" customFormat="1" ht="11.25" customHeight="1">
      <c r="A62" s="17" t="s">
        <v>80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2" customFormat="1" ht="22.5" customHeight="1">
      <c r="A63" s="17" t="s">
        <v>81</v>
      </c>
      <c r="B63" s="18">
        <v>224</v>
      </c>
      <c r="C63" s="40"/>
      <c r="D63" s="19"/>
      <c r="E63" s="19"/>
      <c r="F63" s="19"/>
      <c r="G63" s="19"/>
      <c r="H63" s="19"/>
      <c r="I63" s="19"/>
      <c r="J63" s="19"/>
      <c r="K63" s="19"/>
    </row>
    <row r="64" spans="1:11" s="2" customFormat="1" ht="22.5" customHeight="1">
      <c r="A64" s="17" t="s">
        <v>82</v>
      </c>
      <c r="B64" s="18">
        <v>225</v>
      </c>
      <c r="C64" s="40"/>
      <c r="D64" s="19"/>
      <c r="E64" s="19"/>
      <c r="F64" s="19"/>
      <c r="G64" s="19"/>
      <c r="H64" s="19"/>
      <c r="I64" s="19"/>
      <c r="J64" s="19"/>
      <c r="K64" s="19"/>
    </row>
    <row r="65" spans="1:11" s="2" customFormat="1" ht="11.25" customHeight="1">
      <c r="A65" s="17" t="s">
        <v>83</v>
      </c>
      <c r="B65" s="18">
        <v>226</v>
      </c>
      <c r="C65" s="40"/>
      <c r="D65" s="19"/>
      <c r="E65" s="19"/>
      <c r="F65" s="19"/>
      <c r="G65" s="19"/>
      <c r="H65" s="19"/>
      <c r="I65" s="19"/>
      <c r="J65" s="19"/>
      <c r="K65" s="19"/>
    </row>
    <row r="66" spans="1:11" s="2" customFormat="1" ht="22.5" customHeight="1">
      <c r="A66" s="17" t="s">
        <v>153</v>
      </c>
      <c r="B66" s="18">
        <v>240</v>
      </c>
      <c r="C66" s="40"/>
      <c r="D66" s="40"/>
      <c r="E66" s="19"/>
      <c r="F66" s="40"/>
      <c r="G66" s="40"/>
      <c r="H66" s="19"/>
      <c r="I66" s="40"/>
      <c r="J66" s="40"/>
      <c r="K66" s="19"/>
    </row>
    <row r="67" spans="1:11" s="2" customFormat="1" ht="11.25" customHeight="1">
      <c r="A67" s="17" t="s">
        <v>4</v>
      </c>
      <c r="B67" s="18"/>
      <c r="C67" s="40"/>
      <c r="D67" s="19"/>
      <c r="E67" s="19"/>
      <c r="F67" s="40"/>
      <c r="G67" s="19"/>
      <c r="H67" s="19"/>
      <c r="I67" s="40"/>
      <c r="J67" s="19"/>
      <c r="K67" s="19"/>
    </row>
    <row r="68" spans="1:11" s="2" customFormat="1" ht="34.5" customHeight="1">
      <c r="A68" s="17" t="s">
        <v>84</v>
      </c>
      <c r="B68" s="18">
        <v>241</v>
      </c>
      <c r="C68" s="40"/>
      <c r="D68" s="19"/>
      <c r="E68" s="19"/>
      <c r="F68" s="40"/>
      <c r="G68" s="19"/>
      <c r="H68" s="19"/>
      <c r="I68" s="40"/>
      <c r="J68" s="19"/>
      <c r="K68" s="19"/>
    </row>
    <row r="69" spans="1:11" s="2" customFormat="1" ht="11.25" customHeight="1">
      <c r="A69" s="17" t="s">
        <v>154</v>
      </c>
      <c r="B69" s="18">
        <v>260</v>
      </c>
      <c r="C69" s="40"/>
      <c r="D69" s="40"/>
      <c r="E69" s="40"/>
      <c r="F69" s="40"/>
      <c r="G69" s="40"/>
      <c r="H69" s="40"/>
      <c r="I69" s="40"/>
      <c r="J69" s="40"/>
      <c r="K69" s="40"/>
    </row>
    <row r="70" spans="1:11" s="2" customFormat="1" ht="11.25" customHeight="1">
      <c r="A70" s="17" t="s">
        <v>4</v>
      </c>
      <c r="B70" s="18"/>
      <c r="C70" s="40"/>
      <c r="D70" s="19"/>
      <c r="E70" s="19"/>
      <c r="F70" s="40"/>
      <c r="G70" s="19"/>
      <c r="H70" s="19"/>
      <c r="I70" s="40"/>
      <c r="J70" s="19"/>
      <c r="K70" s="19"/>
    </row>
    <row r="71" spans="1:11" s="2" customFormat="1" ht="22.5" customHeight="1">
      <c r="A71" s="17" t="s">
        <v>85</v>
      </c>
      <c r="B71" s="18">
        <v>262</v>
      </c>
      <c r="C71" s="40"/>
      <c r="D71" s="19"/>
      <c r="E71" s="19"/>
      <c r="F71" s="40"/>
      <c r="G71" s="19"/>
      <c r="H71" s="19"/>
      <c r="I71" s="40"/>
      <c r="J71" s="19"/>
      <c r="K71" s="19"/>
    </row>
    <row r="72" spans="1:11" s="2" customFormat="1" ht="34.5" customHeight="1">
      <c r="A72" s="17" t="s">
        <v>86</v>
      </c>
      <c r="B72" s="18">
        <v>263</v>
      </c>
      <c r="C72" s="40"/>
      <c r="D72" s="19"/>
      <c r="E72" s="19"/>
      <c r="F72" s="40"/>
      <c r="G72" s="19"/>
      <c r="H72" s="19"/>
      <c r="I72" s="40"/>
      <c r="J72" s="19"/>
      <c r="K72" s="19"/>
    </row>
    <row r="73" spans="1:11" s="2" customFormat="1" ht="11.25" customHeight="1">
      <c r="A73" s="17" t="s">
        <v>155</v>
      </c>
      <c r="B73" s="18">
        <v>290</v>
      </c>
      <c r="C73" s="19"/>
      <c r="D73" s="19"/>
      <c r="E73" s="19"/>
      <c r="F73" s="19"/>
      <c r="G73" s="19"/>
      <c r="H73" s="19"/>
      <c r="I73" s="19"/>
      <c r="J73" s="19"/>
      <c r="K73" s="19"/>
    </row>
    <row r="74" spans="1:11" s="2" customFormat="1" ht="11.25" customHeight="1">
      <c r="A74" s="17" t="s">
        <v>6</v>
      </c>
      <c r="B74" s="18" t="s">
        <v>51</v>
      </c>
      <c r="C74" s="19"/>
      <c r="D74" s="19"/>
      <c r="E74" s="19"/>
      <c r="F74" s="19"/>
      <c r="G74" s="19"/>
      <c r="H74" s="19"/>
      <c r="I74" s="19"/>
      <c r="J74" s="19"/>
      <c r="K74" s="19"/>
    </row>
    <row r="75" spans="1:11" s="2" customFormat="1" ht="11.25" customHeight="1">
      <c r="A75" s="17" t="s">
        <v>87</v>
      </c>
      <c r="B75" s="18"/>
      <c r="C75" s="40"/>
      <c r="D75" s="19"/>
      <c r="E75" s="19"/>
      <c r="F75" s="40"/>
      <c r="G75" s="19"/>
      <c r="H75" s="19"/>
      <c r="I75" s="40"/>
      <c r="J75" s="19"/>
      <c r="K75" s="19"/>
    </row>
    <row r="76" spans="1:11" s="2" customFormat="1" ht="11.25" customHeight="1">
      <c r="A76" s="17" t="s">
        <v>88</v>
      </c>
      <c r="B76" s="18"/>
      <c r="C76" s="40"/>
      <c r="D76" s="19"/>
      <c r="E76" s="19"/>
      <c r="F76" s="40"/>
      <c r="G76" s="19"/>
      <c r="H76" s="19"/>
      <c r="I76" s="40"/>
      <c r="J76" s="19"/>
      <c r="K76" s="19"/>
    </row>
    <row r="77" spans="1:11" s="2" customFormat="1" ht="11.25" customHeight="1">
      <c r="A77" s="17" t="s">
        <v>89</v>
      </c>
      <c r="B77" s="18"/>
      <c r="C77" s="40"/>
      <c r="D77" s="19"/>
      <c r="E77" s="19"/>
      <c r="F77" s="40"/>
      <c r="G77" s="19"/>
      <c r="H77" s="19"/>
      <c r="I77" s="40"/>
      <c r="J77" s="19"/>
      <c r="K77" s="19"/>
    </row>
    <row r="78" spans="1:11" s="2" customFormat="1" ht="11.25" customHeight="1">
      <c r="A78" s="17" t="s">
        <v>90</v>
      </c>
      <c r="B78" s="18"/>
      <c r="C78" s="40"/>
      <c r="D78" s="19"/>
      <c r="E78" s="19"/>
      <c r="F78" s="40"/>
      <c r="G78" s="19"/>
      <c r="H78" s="19"/>
      <c r="I78" s="40"/>
      <c r="J78" s="19"/>
      <c r="K78" s="19"/>
    </row>
    <row r="79" spans="1:11" s="2" customFormat="1" ht="11.25" customHeight="1">
      <c r="A79" s="17" t="s">
        <v>91</v>
      </c>
      <c r="B79" s="18"/>
      <c r="C79" s="40"/>
      <c r="D79" s="19"/>
      <c r="E79" s="19"/>
      <c r="F79" s="40"/>
      <c r="G79" s="19"/>
      <c r="H79" s="19"/>
      <c r="I79" s="40"/>
      <c r="J79" s="19"/>
      <c r="K79" s="19"/>
    </row>
    <row r="80" spans="1:11" s="2" customFormat="1" ht="22.5" customHeight="1">
      <c r="A80" s="17" t="s">
        <v>156</v>
      </c>
      <c r="B80" s="18">
        <v>300</v>
      </c>
      <c r="C80" s="19"/>
      <c r="D80" s="19"/>
      <c r="E80" s="19"/>
      <c r="F80" s="19"/>
      <c r="G80" s="19"/>
      <c r="H80" s="19"/>
      <c r="I80" s="19"/>
      <c r="J80" s="19"/>
      <c r="K80" s="19"/>
    </row>
    <row r="81" spans="1:11" s="2" customFormat="1" ht="11.25" customHeight="1">
      <c r="A81" s="17" t="s">
        <v>4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</row>
    <row r="82" spans="1:11" s="2" customFormat="1" ht="11.25" customHeight="1">
      <c r="A82" s="17" t="s">
        <v>92</v>
      </c>
      <c r="B82" s="18">
        <v>310</v>
      </c>
      <c r="C82" s="40"/>
      <c r="D82" s="19"/>
      <c r="E82" s="19"/>
      <c r="F82" s="40"/>
      <c r="G82" s="19"/>
      <c r="H82" s="19"/>
      <c r="I82" s="40"/>
      <c r="J82" s="19"/>
      <c r="K82" s="19"/>
    </row>
    <row r="83" spans="1:11" s="2" customFormat="1" ht="22.5" customHeight="1">
      <c r="A83" s="17" t="s">
        <v>93</v>
      </c>
      <c r="B83" s="18">
        <v>320</v>
      </c>
      <c r="C83" s="40"/>
      <c r="D83" s="19"/>
      <c r="E83" s="19"/>
      <c r="F83" s="40"/>
      <c r="G83" s="19"/>
      <c r="H83" s="19"/>
      <c r="I83" s="40"/>
      <c r="J83" s="19"/>
      <c r="K83" s="19"/>
    </row>
    <row r="84" spans="1:11" s="2" customFormat="1" ht="22.5" customHeight="1">
      <c r="A84" s="17" t="s">
        <v>94</v>
      </c>
      <c r="B84" s="18">
        <v>330</v>
      </c>
      <c r="C84" s="40"/>
      <c r="D84" s="19"/>
      <c r="E84" s="19"/>
      <c r="F84" s="40"/>
      <c r="G84" s="19"/>
      <c r="H84" s="19"/>
      <c r="I84" s="40"/>
      <c r="J84" s="19"/>
      <c r="K84" s="19"/>
    </row>
    <row r="85" spans="1:11" s="2" customFormat="1" ht="22.5" customHeight="1">
      <c r="A85" s="17" t="s">
        <v>95</v>
      </c>
      <c r="B85" s="18">
        <v>340</v>
      </c>
      <c r="C85" s="40"/>
      <c r="D85" s="19"/>
      <c r="E85" s="19"/>
      <c r="F85" s="40"/>
      <c r="G85" s="19"/>
      <c r="H85" s="19"/>
      <c r="I85" s="40"/>
      <c r="J85" s="19"/>
      <c r="K85" s="19"/>
    </row>
    <row r="86" spans="1:11" s="20" customFormat="1" ht="11.25" customHeight="1">
      <c r="A86" s="17" t="s">
        <v>140</v>
      </c>
      <c r="B86" s="18">
        <v>500</v>
      </c>
      <c r="C86" s="40"/>
      <c r="D86" s="19"/>
      <c r="E86" s="19"/>
      <c r="F86" s="40"/>
      <c r="G86" s="19"/>
      <c r="H86" s="19"/>
      <c r="I86" s="40"/>
      <c r="J86" s="19"/>
      <c r="K86" s="19"/>
    </row>
    <row r="87" spans="1:11" s="20" customFormat="1" ht="11.25" customHeight="1">
      <c r="A87" s="17" t="s">
        <v>4</v>
      </c>
      <c r="B87" s="18"/>
      <c r="C87" s="40"/>
      <c r="D87" s="19"/>
      <c r="E87" s="19"/>
      <c r="F87" s="40"/>
      <c r="G87" s="19"/>
      <c r="H87" s="19"/>
      <c r="I87" s="40"/>
      <c r="J87" s="19"/>
      <c r="K87" s="19"/>
    </row>
    <row r="88" spans="1:11" s="20" customFormat="1" ht="22.5" customHeight="1">
      <c r="A88" s="17" t="s">
        <v>96</v>
      </c>
      <c r="B88" s="18">
        <v>520</v>
      </c>
      <c r="C88" s="40"/>
      <c r="D88" s="19"/>
      <c r="E88" s="19"/>
      <c r="F88" s="40"/>
      <c r="G88" s="19"/>
      <c r="H88" s="19"/>
      <c r="I88" s="40"/>
      <c r="J88" s="19"/>
      <c r="K88" s="19"/>
    </row>
    <row r="89" spans="1:11" s="20" customFormat="1" ht="22.5" customHeight="1">
      <c r="A89" s="17" t="s">
        <v>97</v>
      </c>
      <c r="B89" s="18">
        <v>530</v>
      </c>
      <c r="C89" s="40"/>
      <c r="D89" s="19"/>
      <c r="E89" s="19"/>
      <c r="F89" s="40"/>
      <c r="G89" s="19"/>
      <c r="H89" s="19"/>
      <c r="I89" s="40"/>
      <c r="J89" s="19"/>
      <c r="K89" s="19"/>
    </row>
    <row r="90" spans="1:11" s="2" customFormat="1" ht="37.5" customHeight="1">
      <c r="A90" s="48" t="s">
        <v>164</v>
      </c>
      <c r="B90" s="49" t="s">
        <v>117</v>
      </c>
      <c r="C90" s="36"/>
      <c r="D90" s="36"/>
      <c r="E90" s="36"/>
      <c r="F90" s="36"/>
      <c r="G90" s="36"/>
      <c r="H90" s="36"/>
      <c r="I90" s="36"/>
      <c r="J90" s="36"/>
      <c r="K90" s="36"/>
    </row>
    <row r="91" spans="1:11" s="2" customFormat="1" ht="13.5" customHeight="1">
      <c r="A91" s="17" t="s">
        <v>6</v>
      </c>
      <c r="B91" s="18" t="s">
        <v>51</v>
      </c>
      <c r="C91" s="19"/>
      <c r="D91" s="19"/>
      <c r="E91" s="19"/>
      <c r="F91" s="19"/>
      <c r="G91" s="19"/>
      <c r="H91" s="19"/>
      <c r="I91" s="19"/>
      <c r="J91" s="19"/>
      <c r="K91" s="19"/>
    </row>
    <row r="92" spans="1:11" s="2" customFormat="1" ht="22.5" customHeight="1">
      <c r="A92" s="17" t="s">
        <v>150</v>
      </c>
      <c r="B92" s="18">
        <v>210</v>
      </c>
      <c r="C92" s="40"/>
      <c r="D92" s="40"/>
      <c r="E92" s="19"/>
      <c r="F92" s="40"/>
      <c r="G92" s="40"/>
      <c r="H92" s="19"/>
      <c r="I92" s="40"/>
      <c r="J92" s="40"/>
      <c r="K92" s="40"/>
    </row>
    <row r="93" spans="1:11" s="2" customFormat="1" ht="11.25" customHeight="1">
      <c r="A93" s="17" t="s">
        <v>4</v>
      </c>
      <c r="B93" s="18"/>
      <c r="C93" s="40"/>
      <c r="D93" s="19"/>
      <c r="E93" s="19"/>
      <c r="F93" s="19"/>
      <c r="G93" s="19"/>
      <c r="H93" s="19"/>
      <c r="I93" s="19"/>
      <c r="J93" s="19"/>
      <c r="K93" s="19"/>
    </row>
    <row r="94" spans="1:11" s="2" customFormat="1" ht="11.25" customHeight="1">
      <c r="A94" s="17" t="s">
        <v>72</v>
      </c>
      <c r="B94" s="18">
        <v>211</v>
      </c>
      <c r="C94" s="19"/>
      <c r="D94" s="19"/>
      <c r="E94" s="19"/>
      <c r="F94" s="19"/>
      <c r="G94" s="19"/>
      <c r="H94" s="19"/>
      <c r="I94" s="19"/>
      <c r="J94" s="19"/>
      <c r="K94" s="19"/>
    </row>
    <row r="95" spans="1:11" s="2" customFormat="1" ht="11.25" customHeight="1">
      <c r="A95" s="17" t="s">
        <v>73</v>
      </c>
      <c r="B95" s="18">
        <v>212</v>
      </c>
      <c r="C95" s="19"/>
      <c r="D95" s="19"/>
      <c r="E95" s="19"/>
      <c r="F95" s="19"/>
      <c r="G95" s="19"/>
      <c r="H95" s="19"/>
      <c r="I95" s="19"/>
      <c r="J95" s="19"/>
      <c r="K95" s="19"/>
    </row>
    <row r="96" spans="1:11" s="2" customFormat="1" ht="11.25" customHeight="1">
      <c r="A96" s="17" t="s">
        <v>74</v>
      </c>
      <c r="B96" s="18">
        <v>213</v>
      </c>
      <c r="C96" s="19"/>
      <c r="D96" s="19"/>
      <c r="E96" s="19"/>
      <c r="F96" s="19"/>
      <c r="G96" s="19"/>
      <c r="H96" s="19"/>
      <c r="I96" s="19"/>
      <c r="J96" s="19"/>
      <c r="K96" s="19"/>
    </row>
    <row r="97" spans="1:11" s="2" customFormat="1" ht="11.25" customHeight="1">
      <c r="A97" s="17" t="s">
        <v>151</v>
      </c>
      <c r="B97" s="18">
        <v>220</v>
      </c>
      <c r="C97" s="40"/>
      <c r="D97" s="40"/>
      <c r="E97" s="19"/>
      <c r="F97" s="40"/>
      <c r="G97" s="40"/>
      <c r="H97" s="19"/>
      <c r="I97" s="40"/>
      <c r="J97" s="40"/>
      <c r="K97" s="19"/>
    </row>
    <row r="98" spans="1:11" s="2" customFormat="1" ht="11.25" customHeight="1">
      <c r="A98" s="17" t="s">
        <v>4</v>
      </c>
      <c r="B98" s="18"/>
      <c r="C98" s="40"/>
      <c r="D98" s="19"/>
      <c r="E98" s="19"/>
      <c r="F98" s="19"/>
      <c r="G98" s="19"/>
      <c r="H98" s="19"/>
      <c r="I98" s="19"/>
      <c r="J98" s="19"/>
      <c r="K98" s="19"/>
    </row>
    <row r="99" spans="1:11" s="2" customFormat="1" ht="11.25" customHeight="1">
      <c r="A99" s="17" t="s">
        <v>75</v>
      </c>
      <c r="B99" s="18">
        <v>221</v>
      </c>
      <c r="C99" s="19"/>
      <c r="D99" s="19"/>
      <c r="E99" s="19"/>
      <c r="F99" s="19"/>
      <c r="G99" s="19"/>
      <c r="H99" s="19"/>
      <c r="I99" s="19"/>
      <c r="J99" s="19"/>
      <c r="K99" s="19"/>
    </row>
    <row r="100" spans="1:11" s="2" customFormat="1" ht="11.25" customHeight="1">
      <c r="A100" s="17" t="s">
        <v>76</v>
      </c>
      <c r="B100" s="18">
        <v>222</v>
      </c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s="2" customFormat="1" ht="11.25" customHeight="1">
      <c r="A101" s="17" t="s">
        <v>152</v>
      </c>
      <c r="B101" s="18">
        <v>223</v>
      </c>
      <c r="C101" s="40"/>
      <c r="D101" s="40"/>
      <c r="E101" s="19"/>
      <c r="F101" s="40"/>
      <c r="G101" s="40"/>
      <c r="H101" s="19"/>
      <c r="I101" s="40"/>
      <c r="J101" s="40"/>
      <c r="K101" s="19"/>
    </row>
    <row r="102" spans="1:11" s="2" customFormat="1" ht="11.25" customHeight="1">
      <c r="A102" s="17" t="s">
        <v>6</v>
      </c>
      <c r="B102" s="18" t="s">
        <v>51</v>
      </c>
      <c r="C102" s="40"/>
      <c r="D102" s="19"/>
      <c r="E102" s="19"/>
      <c r="F102" s="19"/>
      <c r="G102" s="19"/>
      <c r="H102" s="19"/>
      <c r="I102" s="19"/>
      <c r="J102" s="19"/>
      <c r="K102" s="19"/>
    </row>
    <row r="103" spans="1:11" s="2" customFormat="1" ht="11.25" customHeight="1">
      <c r="A103" s="17" t="s">
        <v>77</v>
      </c>
      <c r="B103" s="18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s="2" customFormat="1" ht="11.25" customHeight="1">
      <c r="A104" s="17" t="s">
        <v>78</v>
      </c>
      <c r="B104" s="18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s="2" customFormat="1" ht="11.25" customHeight="1">
      <c r="A105" s="17" t="s">
        <v>79</v>
      </c>
      <c r="B105" s="18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s="2" customFormat="1" ht="11.25" customHeight="1">
      <c r="A106" s="17" t="s">
        <v>80</v>
      </c>
      <c r="B106" s="18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s="2" customFormat="1" ht="22.5" customHeight="1">
      <c r="A107" s="17" t="s">
        <v>81</v>
      </c>
      <c r="B107" s="18">
        <v>224</v>
      </c>
      <c r="C107" s="40"/>
      <c r="D107" s="19"/>
      <c r="E107" s="19"/>
      <c r="F107" s="19"/>
      <c r="G107" s="19"/>
      <c r="H107" s="19"/>
      <c r="I107" s="19"/>
      <c r="J107" s="19"/>
      <c r="K107" s="19"/>
    </row>
    <row r="108" spans="1:11" s="2" customFormat="1" ht="22.5" customHeight="1">
      <c r="A108" s="17" t="s">
        <v>82</v>
      </c>
      <c r="B108" s="18">
        <v>225</v>
      </c>
      <c r="C108" s="40"/>
      <c r="D108" s="19"/>
      <c r="E108" s="19"/>
      <c r="F108" s="19"/>
      <c r="G108" s="19"/>
      <c r="H108" s="19"/>
      <c r="I108" s="19"/>
      <c r="J108" s="19"/>
      <c r="K108" s="19"/>
    </row>
    <row r="109" spans="1:11" s="2" customFormat="1" ht="11.25" customHeight="1">
      <c r="A109" s="17" t="s">
        <v>83</v>
      </c>
      <c r="B109" s="18">
        <v>226</v>
      </c>
      <c r="C109" s="40"/>
      <c r="D109" s="19"/>
      <c r="E109" s="19"/>
      <c r="F109" s="19"/>
      <c r="G109" s="19"/>
      <c r="H109" s="19"/>
      <c r="I109" s="19"/>
      <c r="J109" s="19"/>
      <c r="K109" s="19"/>
    </row>
    <row r="110" spans="1:11" s="2" customFormat="1" ht="22.5" customHeight="1">
      <c r="A110" s="17" t="s">
        <v>153</v>
      </c>
      <c r="B110" s="18">
        <v>240</v>
      </c>
      <c r="C110" s="40"/>
      <c r="D110" s="40"/>
      <c r="E110" s="19"/>
      <c r="F110" s="40"/>
      <c r="G110" s="40"/>
      <c r="H110" s="19"/>
      <c r="I110" s="40"/>
      <c r="J110" s="40"/>
      <c r="K110" s="19"/>
    </row>
    <row r="111" spans="1:11" s="2" customFormat="1" ht="11.25" customHeight="1">
      <c r="A111" s="17" t="s">
        <v>4</v>
      </c>
      <c r="B111" s="18"/>
      <c r="C111" s="40"/>
      <c r="D111" s="19"/>
      <c r="E111" s="19"/>
      <c r="F111" s="40"/>
      <c r="G111" s="19"/>
      <c r="H111" s="19"/>
      <c r="I111" s="40"/>
      <c r="J111" s="19"/>
      <c r="K111" s="19"/>
    </row>
    <row r="112" spans="1:11" s="2" customFormat="1" ht="34.5" customHeight="1">
      <c r="A112" s="17" t="s">
        <v>84</v>
      </c>
      <c r="B112" s="18">
        <v>241</v>
      </c>
      <c r="C112" s="40"/>
      <c r="D112" s="19"/>
      <c r="E112" s="19"/>
      <c r="F112" s="40"/>
      <c r="G112" s="19"/>
      <c r="H112" s="19"/>
      <c r="I112" s="40"/>
      <c r="J112" s="19"/>
      <c r="K112" s="19"/>
    </row>
    <row r="113" spans="1:11" s="2" customFormat="1" ht="11.25" customHeight="1">
      <c r="A113" s="17" t="s">
        <v>154</v>
      </c>
      <c r="B113" s="18">
        <v>260</v>
      </c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1:11" s="2" customFormat="1" ht="11.25" customHeight="1">
      <c r="A114" s="17" t="s">
        <v>4</v>
      </c>
      <c r="B114" s="18"/>
      <c r="C114" s="40"/>
      <c r="D114" s="19"/>
      <c r="E114" s="19"/>
      <c r="F114" s="40"/>
      <c r="G114" s="19"/>
      <c r="H114" s="19"/>
      <c r="I114" s="40"/>
      <c r="J114" s="19"/>
      <c r="K114" s="19"/>
    </row>
    <row r="115" spans="1:11" s="2" customFormat="1" ht="22.5" customHeight="1">
      <c r="A115" s="17" t="s">
        <v>85</v>
      </c>
      <c r="B115" s="18">
        <v>262</v>
      </c>
      <c r="C115" s="40"/>
      <c r="D115" s="19"/>
      <c r="E115" s="19"/>
      <c r="F115" s="40"/>
      <c r="G115" s="19"/>
      <c r="H115" s="19"/>
      <c r="I115" s="40"/>
      <c r="J115" s="19"/>
      <c r="K115" s="19"/>
    </row>
    <row r="116" spans="1:11" s="2" customFormat="1" ht="34.5" customHeight="1">
      <c r="A116" s="17" t="s">
        <v>86</v>
      </c>
      <c r="B116" s="18">
        <v>263</v>
      </c>
      <c r="C116" s="40"/>
      <c r="D116" s="19"/>
      <c r="E116" s="19"/>
      <c r="F116" s="40"/>
      <c r="G116" s="19"/>
      <c r="H116" s="19"/>
      <c r="I116" s="40"/>
      <c r="J116" s="19"/>
      <c r="K116" s="19"/>
    </row>
    <row r="117" spans="1:11" s="2" customFormat="1" ht="11.25" customHeight="1">
      <c r="A117" s="17" t="s">
        <v>155</v>
      </c>
      <c r="B117" s="18">
        <v>290</v>
      </c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s="2" customFormat="1" ht="11.25" customHeight="1">
      <c r="A118" s="17" t="s">
        <v>6</v>
      </c>
      <c r="B118" s="18" t="s">
        <v>51</v>
      </c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s="2" customFormat="1" ht="11.25" customHeight="1">
      <c r="A119" s="17" t="s">
        <v>87</v>
      </c>
      <c r="B119" s="18"/>
      <c r="C119" s="40"/>
      <c r="D119" s="19"/>
      <c r="E119" s="19"/>
      <c r="F119" s="40"/>
      <c r="G119" s="19"/>
      <c r="H119" s="19"/>
      <c r="I119" s="40"/>
      <c r="J119" s="19"/>
      <c r="K119" s="19"/>
    </row>
    <row r="120" spans="1:11" s="2" customFormat="1" ht="11.25" customHeight="1">
      <c r="A120" s="17" t="s">
        <v>88</v>
      </c>
      <c r="B120" s="18"/>
      <c r="C120" s="40"/>
      <c r="D120" s="19"/>
      <c r="E120" s="19"/>
      <c r="F120" s="40"/>
      <c r="G120" s="19"/>
      <c r="H120" s="19"/>
      <c r="I120" s="40"/>
      <c r="J120" s="19"/>
      <c r="K120" s="19"/>
    </row>
    <row r="121" spans="1:11" s="2" customFormat="1" ht="11.25" customHeight="1">
      <c r="A121" s="17" t="s">
        <v>89</v>
      </c>
      <c r="B121" s="18"/>
      <c r="C121" s="40"/>
      <c r="D121" s="19"/>
      <c r="E121" s="19"/>
      <c r="F121" s="40"/>
      <c r="G121" s="19"/>
      <c r="H121" s="19"/>
      <c r="I121" s="40"/>
      <c r="J121" s="19"/>
      <c r="K121" s="19"/>
    </row>
    <row r="122" spans="1:11" s="2" customFormat="1" ht="11.25" customHeight="1">
      <c r="A122" s="17" t="s">
        <v>90</v>
      </c>
      <c r="B122" s="18"/>
      <c r="C122" s="40"/>
      <c r="D122" s="19"/>
      <c r="E122" s="19"/>
      <c r="F122" s="40"/>
      <c r="G122" s="19"/>
      <c r="H122" s="19"/>
      <c r="I122" s="40"/>
      <c r="J122" s="19"/>
      <c r="K122" s="19"/>
    </row>
    <row r="123" spans="1:11" s="2" customFormat="1" ht="11.25" customHeight="1">
      <c r="A123" s="17" t="s">
        <v>91</v>
      </c>
      <c r="B123" s="18"/>
      <c r="C123" s="40"/>
      <c r="D123" s="19"/>
      <c r="E123" s="19"/>
      <c r="F123" s="40"/>
      <c r="G123" s="19"/>
      <c r="H123" s="19"/>
      <c r="I123" s="40"/>
      <c r="J123" s="19"/>
      <c r="K123" s="19"/>
    </row>
    <row r="124" spans="1:11" s="2" customFormat="1" ht="22.5" customHeight="1">
      <c r="A124" s="17" t="s">
        <v>156</v>
      </c>
      <c r="B124" s="18">
        <v>300</v>
      </c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s="2" customFormat="1" ht="11.25" customHeight="1">
      <c r="A125" s="17" t="s">
        <v>4</v>
      </c>
      <c r="B125" s="18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s="2" customFormat="1" ht="11.25" customHeight="1">
      <c r="A126" s="17" t="s">
        <v>92</v>
      </c>
      <c r="B126" s="18">
        <v>310</v>
      </c>
      <c r="C126" s="40"/>
      <c r="D126" s="19"/>
      <c r="E126" s="19"/>
      <c r="F126" s="40"/>
      <c r="G126" s="19"/>
      <c r="H126" s="19"/>
      <c r="I126" s="40"/>
      <c r="J126" s="19"/>
      <c r="K126" s="19"/>
    </row>
    <row r="127" spans="1:11" s="2" customFormat="1" ht="22.5" customHeight="1">
      <c r="A127" s="17" t="s">
        <v>93</v>
      </c>
      <c r="B127" s="18">
        <v>320</v>
      </c>
      <c r="C127" s="40"/>
      <c r="D127" s="19"/>
      <c r="E127" s="19"/>
      <c r="F127" s="40"/>
      <c r="G127" s="19"/>
      <c r="H127" s="19"/>
      <c r="I127" s="40"/>
      <c r="J127" s="19"/>
      <c r="K127" s="19"/>
    </row>
    <row r="128" spans="1:11" s="2" customFormat="1" ht="22.5" customHeight="1">
      <c r="A128" s="17" t="s">
        <v>94</v>
      </c>
      <c r="B128" s="18">
        <v>330</v>
      </c>
      <c r="C128" s="40"/>
      <c r="D128" s="19"/>
      <c r="E128" s="19"/>
      <c r="F128" s="40"/>
      <c r="G128" s="19"/>
      <c r="H128" s="19"/>
      <c r="I128" s="40"/>
      <c r="J128" s="19"/>
      <c r="K128" s="19"/>
    </row>
    <row r="129" spans="1:11" s="2" customFormat="1" ht="22.5" customHeight="1">
      <c r="A129" s="17" t="s">
        <v>95</v>
      </c>
      <c r="B129" s="18">
        <v>340</v>
      </c>
      <c r="C129" s="40"/>
      <c r="D129" s="19"/>
      <c r="E129" s="19"/>
      <c r="F129" s="40"/>
      <c r="G129" s="19"/>
      <c r="H129" s="19"/>
      <c r="I129" s="40"/>
      <c r="J129" s="19"/>
      <c r="K129" s="19"/>
    </row>
    <row r="130" spans="1:11" s="20" customFormat="1" ht="11.25" customHeight="1">
      <c r="A130" s="17" t="s">
        <v>140</v>
      </c>
      <c r="B130" s="18">
        <v>500</v>
      </c>
      <c r="C130" s="40"/>
      <c r="D130" s="19"/>
      <c r="E130" s="19"/>
      <c r="F130" s="40"/>
      <c r="G130" s="19"/>
      <c r="H130" s="19"/>
      <c r="I130" s="40"/>
      <c r="J130" s="19"/>
      <c r="K130" s="19"/>
    </row>
    <row r="131" spans="1:11" s="20" customFormat="1" ht="11.25" customHeight="1">
      <c r="A131" s="17" t="s">
        <v>4</v>
      </c>
      <c r="B131" s="18"/>
      <c r="C131" s="40"/>
      <c r="D131" s="19"/>
      <c r="E131" s="19"/>
      <c r="F131" s="40"/>
      <c r="G131" s="19"/>
      <c r="H131" s="19"/>
      <c r="I131" s="40"/>
      <c r="J131" s="19"/>
      <c r="K131" s="19"/>
    </row>
    <row r="132" spans="1:11" s="20" customFormat="1" ht="22.5" customHeight="1">
      <c r="A132" s="17" t="s">
        <v>96</v>
      </c>
      <c r="B132" s="18">
        <v>520</v>
      </c>
      <c r="C132" s="40"/>
      <c r="D132" s="19"/>
      <c r="E132" s="19"/>
      <c r="F132" s="40"/>
      <c r="G132" s="19"/>
      <c r="H132" s="19"/>
      <c r="I132" s="40"/>
      <c r="J132" s="19"/>
      <c r="K132" s="19"/>
    </row>
    <row r="133" spans="1:11" s="20" customFormat="1" ht="22.5" customHeight="1">
      <c r="A133" s="17" t="s">
        <v>97</v>
      </c>
      <c r="B133" s="18">
        <v>530</v>
      </c>
      <c r="C133" s="40"/>
      <c r="D133" s="19"/>
      <c r="E133" s="19"/>
      <c r="F133" s="40"/>
      <c r="G133" s="19"/>
      <c r="H133" s="19"/>
      <c r="I133" s="40"/>
      <c r="J133" s="19"/>
      <c r="K133" s="19"/>
    </row>
    <row r="134" spans="1:11" s="2" customFormat="1" ht="34.5" customHeight="1">
      <c r="A134" s="34" t="s">
        <v>166</v>
      </c>
      <c r="B134" s="42" t="s">
        <v>117</v>
      </c>
      <c r="C134" s="36">
        <f>C136+C141+C154+C157+C161+C168+C174</f>
        <v>3680770</v>
      </c>
      <c r="D134" s="36"/>
      <c r="E134" s="36">
        <f>E136+E141+E154+E157+E161+E168+E174</f>
        <v>3680770</v>
      </c>
      <c r="F134" s="36">
        <f>F136+F141+F154+F157+F161+F168+F174</f>
        <v>3680770</v>
      </c>
      <c r="G134" s="36"/>
      <c r="H134" s="36">
        <f>H136+H141+H154+H157+H161+H168+H174</f>
        <v>3680770</v>
      </c>
      <c r="I134" s="36">
        <f>I136+I141+I154+I157+I161+I168+I174</f>
        <v>3680770</v>
      </c>
      <c r="J134" s="36"/>
      <c r="K134" s="36">
        <f>K136+K141+K154+K157+K161+K168+K174</f>
        <v>2833070</v>
      </c>
    </row>
    <row r="135" spans="1:11" s="2" customFormat="1" ht="11.25" customHeight="1">
      <c r="A135" s="17" t="s">
        <v>6</v>
      </c>
      <c r="B135" s="18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s="2" customFormat="1" ht="22.5" customHeight="1">
      <c r="A136" s="17" t="s">
        <v>150</v>
      </c>
      <c r="B136" s="18">
        <v>210</v>
      </c>
      <c r="C136" s="40">
        <f>C138+C139+C140</f>
        <v>847700</v>
      </c>
      <c r="D136" s="40"/>
      <c r="E136" s="40">
        <f>E138+E139+E140</f>
        <v>847700</v>
      </c>
      <c r="F136" s="40">
        <f>F138+F139+F140</f>
        <v>847700</v>
      </c>
      <c r="G136" s="40"/>
      <c r="H136" s="40">
        <f>H138+H139+H140</f>
        <v>847700</v>
      </c>
      <c r="I136" s="40">
        <f>I138+I139+I140</f>
        <v>847700</v>
      </c>
      <c r="J136" s="40"/>
      <c r="K136" s="40">
        <f>K138+K139+K140</f>
        <v>0</v>
      </c>
    </row>
    <row r="137" spans="1:11" s="2" customFormat="1" ht="11.25" customHeight="1">
      <c r="A137" s="17" t="s">
        <v>4</v>
      </c>
      <c r="B137" s="18"/>
      <c r="C137" s="40"/>
      <c r="D137" s="19"/>
      <c r="E137" s="19"/>
      <c r="F137" s="19"/>
      <c r="G137" s="19"/>
      <c r="H137" s="19"/>
      <c r="I137" s="19"/>
      <c r="J137" s="19"/>
      <c r="K137" s="19"/>
    </row>
    <row r="138" spans="1:11" s="2" customFormat="1" ht="11.25" customHeight="1">
      <c r="A138" s="17" t="s">
        <v>72</v>
      </c>
      <c r="B138" s="18">
        <v>211</v>
      </c>
      <c r="C138" s="40">
        <v>651100</v>
      </c>
      <c r="D138" s="19"/>
      <c r="E138" s="19">
        <f>C138</f>
        <v>651100</v>
      </c>
      <c r="F138" s="19">
        <v>651100</v>
      </c>
      <c r="G138" s="19"/>
      <c r="H138" s="19">
        <f>F138</f>
        <v>651100</v>
      </c>
      <c r="I138" s="19">
        <f>F138</f>
        <v>651100</v>
      </c>
      <c r="J138" s="19"/>
      <c r="K138" s="19"/>
    </row>
    <row r="139" spans="1:11" s="2" customFormat="1" ht="11.25" customHeight="1">
      <c r="A139" s="17" t="s">
        <v>73</v>
      </c>
      <c r="B139" s="18">
        <v>212</v>
      </c>
      <c r="C139" s="40"/>
      <c r="D139" s="19"/>
      <c r="E139" s="19">
        <f>C139</f>
        <v>0</v>
      </c>
      <c r="F139" s="19"/>
      <c r="G139" s="19"/>
      <c r="H139" s="19">
        <f>F139</f>
        <v>0</v>
      </c>
      <c r="I139" s="19">
        <f>F139</f>
        <v>0</v>
      </c>
      <c r="J139" s="19"/>
      <c r="K139" s="19"/>
    </row>
    <row r="140" spans="1:11" s="2" customFormat="1" ht="11.25" customHeight="1">
      <c r="A140" s="17" t="s">
        <v>74</v>
      </c>
      <c r="B140" s="18">
        <v>213</v>
      </c>
      <c r="C140" s="40">
        <v>196600</v>
      </c>
      <c r="D140" s="19"/>
      <c r="E140" s="19">
        <f>C140</f>
        <v>196600</v>
      </c>
      <c r="F140" s="19">
        <v>196600</v>
      </c>
      <c r="G140" s="19"/>
      <c r="H140" s="19">
        <f>F140</f>
        <v>196600</v>
      </c>
      <c r="I140" s="19">
        <f>F140</f>
        <v>196600</v>
      </c>
      <c r="J140" s="19"/>
      <c r="K140" s="19"/>
    </row>
    <row r="141" spans="1:11" s="2" customFormat="1" ht="11.25" customHeight="1">
      <c r="A141" s="17" t="s">
        <v>151</v>
      </c>
      <c r="B141" s="18">
        <v>220</v>
      </c>
      <c r="C141" s="40">
        <f>C143+C144+C145+C151+C152+C153</f>
        <v>637940</v>
      </c>
      <c r="D141" s="40"/>
      <c r="E141" s="40">
        <f>E143+E144+E145+E151+E152+E153</f>
        <v>637940</v>
      </c>
      <c r="F141" s="40">
        <f>F143+F144+F145+F151+F152+F153</f>
        <v>637940</v>
      </c>
      <c r="G141" s="40"/>
      <c r="H141" s="40">
        <f>H143+H144+H145+H151+H152+H153</f>
        <v>637940</v>
      </c>
      <c r="I141" s="40">
        <f>I143+I144+I145+I151+I152+I153</f>
        <v>637940</v>
      </c>
      <c r="J141" s="40"/>
      <c r="K141" s="40">
        <f>K143+K144+K145+K151+K152+K153</f>
        <v>637940</v>
      </c>
    </row>
    <row r="142" spans="1:11" s="2" customFormat="1" ht="11.25" customHeight="1">
      <c r="A142" s="17" t="s">
        <v>4</v>
      </c>
      <c r="B142" s="18"/>
      <c r="C142" s="40"/>
      <c r="D142" s="19"/>
      <c r="E142" s="19"/>
      <c r="F142" s="19"/>
      <c r="G142" s="19"/>
      <c r="H142" s="19"/>
      <c r="I142" s="19"/>
      <c r="J142" s="19"/>
      <c r="K142" s="19"/>
    </row>
    <row r="143" spans="1:11" s="2" customFormat="1" ht="11.25" customHeight="1">
      <c r="A143" s="17" t="s">
        <v>75</v>
      </c>
      <c r="B143" s="18">
        <v>221</v>
      </c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1:11" s="2" customFormat="1" ht="11.25" customHeight="1">
      <c r="A144" s="17" t="s">
        <v>76</v>
      </c>
      <c r="B144" s="18">
        <v>222</v>
      </c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s="2" customFormat="1" ht="11.25" customHeight="1">
      <c r="A145" s="17" t="s">
        <v>152</v>
      </c>
      <c r="B145" s="18">
        <v>223</v>
      </c>
      <c r="C145" s="40">
        <f>C147+C148+C149+C150</f>
        <v>409440</v>
      </c>
      <c r="D145" s="40"/>
      <c r="E145" s="40">
        <f>E147+E148+E149+E150</f>
        <v>409440</v>
      </c>
      <c r="F145" s="40">
        <f>F147+F148+F149+F150</f>
        <v>409440</v>
      </c>
      <c r="G145" s="40"/>
      <c r="H145" s="40">
        <f>H147+H148+H149+H150</f>
        <v>409440</v>
      </c>
      <c r="I145" s="40">
        <f>I147+I148+I149+I150</f>
        <v>409440</v>
      </c>
      <c r="J145" s="40"/>
      <c r="K145" s="40">
        <f>K147+K148+K149+K150</f>
        <v>409440</v>
      </c>
    </row>
    <row r="146" spans="1:11" s="2" customFormat="1" ht="11.25" customHeight="1">
      <c r="A146" s="17" t="s">
        <v>6</v>
      </c>
      <c r="B146" s="18" t="s">
        <v>51</v>
      </c>
      <c r="C146" s="40"/>
      <c r="D146" s="19"/>
      <c r="E146" s="19"/>
      <c r="F146" s="19"/>
      <c r="G146" s="19"/>
      <c r="H146" s="19"/>
      <c r="I146" s="19"/>
      <c r="J146" s="19"/>
      <c r="K146" s="19"/>
    </row>
    <row r="147" spans="1:11" s="2" customFormat="1" ht="11.25" customHeight="1">
      <c r="A147" s="17" t="s">
        <v>77</v>
      </c>
      <c r="B147" s="18"/>
      <c r="C147" s="40">
        <v>214670</v>
      </c>
      <c r="D147" s="19"/>
      <c r="E147" s="19">
        <f>C147</f>
        <v>214670</v>
      </c>
      <c r="F147" s="40">
        <v>214670</v>
      </c>
      <c r="G147" s="19"/>
      <c r="H147" s="19">
        <f>F147</f>
        <v>214670</v>
      </c>
      <c r="I147" s="19">
        <f>F147</f>
        <v>214670</v>
      </c>
      <c r="J147" s="19"/>
      <c r="K147" s="19">
        <f>I147</f>
        <v>214670</v>
      </c>
    </row>
    <row r="148" spans="1:11" s="2" customFormat="1" ht="11.25" customHeight="1">
      <c r="A148" s="17" t="s">
        <v>78</v>
      </c>
      <c r="B148" s="18"/>
      <c r="C148" s="40"/>
      <c r="D148" s="19"/>
      <c r="E148" s="19"/>
      <c r="F148" s="40"/>
      <c r="G148" s="19"/>
      <c r="H148" s="19"/>
      <c r="I148" s="19"/>
      <c r="J148" s="19"/>
      <c r="K148" s="19"/>
    </row>
    <row r="149" spans="1:11" s="2" customFormat="1" ht="11.25" customHeight="1">
      <c r="A149" s="17" t="s">
        <v>79</v>
      </c>
      <c r="B149" s="18"/>
      <c r="C149" s="40">
        <v>89600</v>
      </c>
      <c r="D149" s="19"/>
      <c r="E149" s="19">
        <f>C149</f>
        <v>89600</v>
      </c>
      <c r="F149" s="40">
        <v>89600</v>
      </c>
      <c r="G149" s="19"/>
      <c r="H149" s="19">
        <f>F149</f>
        <v>89600</v>
      </c>
      <c r="I149" s="19">
        <f>F149</f>
        <v>89600</v>
      </c>
      <c r="J149" s="19"/>
      <c r="K149" s="19">
        <f>I149</f>
        <v>89600</v>
      </c>
    </row>
    <row r="150" spans="1:11" s="2" customFormat="1" ht="11.25" customHeight="1">
      <c r="A150" s="17" t="s">
        <v>80</v>
      </c>
      <c r="B150" s="18"/>
      <c r="C150" s="40">
        <v>105170</v>
      </c>
      <c r="D150" s="19"/>
      <c r="E150" s="19">
        <f>C150</f>
        <v>105170</v>
      </c>
      <c r="F150" s="40">
        <v>105170</v>
      </c>
      <c r="G150" s="19"/>
      <c r="H150" s="19">
        <f>F150</f>
        <v>105170</v>
      </c>
      <c r="I150" s="19">
        <f>F150</f>
        <v>105170</v>
      </c>
      <c r="J150" s="19"/>
      <c r="K150" s="19">
        <f>I150</f>
        <v>105170</v>
      </c>
    </row>
    <row r="151" spans="1:11" s="2" customFormat="1" ht="22.5" customHeight="1">
      <c r="A151" s="17" t="s">
        <v>81</v>
      </c>
      <c r="B151" s="18">
        <v>224</v>
      </c>
      <c r="C151" s="40"/>
      <c r="D151" s="19"/>
      <c r="E151" s="19"/>
      <c r="F151" s="19"/>
      <c r="G151" s="19"/>
      <c r="H151" s="19"/>
      <c r="I151" s="19"/>
      <c r="J151" s="19"/>
      <c r="K151" s="19"/>
    </row>
    <row r="152" spans="1:11" s="2" customFormat="1" ht="22.5" customHeight="1">
      <c r="A152" s="17" t="s">
        <v>82</v>
      </c>
      <c r="B152" s="18">
        <v>225</v>
      </c>
      <c r="C152" s="40">
        <v>53300</v>
      </c>
      <c r="D152" s="19"/>
      <c r="E152" s="19">
        <f>C152</f>
        <v>53300</v>
      </c>
      <c r="F152" s="19">
        <v>53300</v>
      </c>
      <c r="G152" s="19"/>
      <c r="H152" s="19">
        <f>F152</f>
        <v>53300</v>
      </c>
      <c r="I152" s="19">
        <f>F152</f>
        <v>53300</v>
      </c>
      <c r="J152" s="19"/>
      <c r="K152" s="19">
        <f>I152</f>
        <v>53300</v>
      </c>
    </row>
    <row r="153" spans="1:11" s="2" customFormat="1" ht="11.25" customHeight="1">
      <c r="A153" s="17" t="s">
        <v>83</v>
      </c>
      <c r="B153" s="18">
        <v>226</v>
      </c>
      <c r="C153" s="40">
        <v>175200</v>
      </c>
      <c r="D153" s="19"/>
      <c r="E153" s="19">
        <f>C153</f>
        <v>175200</v>
      </c>
      <c r="F153" s="19">
        <v>175200</v>
      </c>
      <c r="G153" s="19"/>
      <c r="H153" s="19">
        <f>F153</f>
        <v>175200</v>
      </c>
      <c r="I153" s="19">
        <f>F153</f>
        <v>175200</v>
      </c>
      <c r="J153" s="19"/>
      <c r="K153" s="19">
        <f>I153</f>
        <v>175200</v>
      </c>
    </row>
    <row r="154" spans="1:11" s="2" customFormat="1" ht="22.5" customHeight="1">
      <c r="A154" s="17" t="s">
        <v>153</v>
      </c>
      <c r="B154" s="18">
        <v>240</v>
      </c>
      <c r="C154" s="40">
        <f>E154</f>
        <v>0</v>
      </c>
      <c r="D154" s="40"/>
      <c r="E154" s="40">
        <f>G154</f>
        <v>0</v>
      </c>
      <c r="F154" s="40">
        <f>H154</f>
        <v>0</v>
      </c>
      <c r="G154" s="40"/>
      <c r="H154" s="40">
        <f>J154</f>
        <v>0</v>
      </c>
      <c r="I154" s="40">
        <f>K154</f>
        <v>0</v>
      </c>
      <c r="J154" s="40"/>
      <c r="K154" s="40">
        <f>M154</f>
        <v>0</v>
      </c>
    </row>
    <row r="155" spans="1:11" s="2" customFormat="1" ht="11.25" customHeight="1">
      <c r="A155" s="17" t="s">
        <v>4</v>
      </c>
      <c r="B155" s="18"/>
      <c r="C155" s="40"/>
      <c r="D155" s="19"/>
      <c r="E155" s="19"/>
      <c r="F155" s="40"/>
      <c r="G155" s="19"/>
      <c r="H155" s="19"/>
      <c r="I155" s="40"/>
      <c r="J155" s="19"/>
      <c r="K155" s="19"/>
    </row>
    <row r="156" spans="1:11" s="2" customFormat="1" ht="34.5" customHeight="1">
      <c r="A156" s="17" t="s">
        <v>84</v>
      </c>
      <c r="B156" s="18">
        <v>241</v>
      </c>
      <c r="C156" s="40"/>
      <c r="D156" s="19"/>
      <c r="E156" s="19"/>
      <c r="F156" s="40"/>
      <c r="G156" s="19"/>
      <c r="H156" s="19"/>
      <c r="I156" s="40"/>
      <c r="J156" s="19"/>
      <c r="K156" s="19"/>
    </row>
    <row r="157" spans="1:11" s="2" customFormat="1" ht="11.25" customHeight="1">
      <c r="A157" s="17" t="s">
        <v>154</v>
      </c>
      <c r="B157" s="18">
        <v>260</v>
      </c>
      <c r="C157" s="40">
        <f>C159+C160</f>
        <v>0</v>
      </c>
      <c r="D157" s="40"/>
      <c r="E157" s="40">
        <f>C157</f>
        <v>0</v>
      </c>
      <c r="F157" s="40">
        <f>D157</f>
        <v>0</v>
      </c>
      <c r="G157" s="40"/>
      <c r="H157" s="40">
        <f>F157</f>
        <v>0</v>
      </c>
      <c r="I157" s="40">
        <f>F157</f>
        <v>0</v>
      </c>
      <c r="J157" s="40"/>
      <c r="K157" s="40">
        <f>I157</f>
        <v>0</v>
      </c>
    </row>
    <row r="158" spans="1:11" s="2" customFormat="1" ht="11.25" customHeight="1">
      <c r="A158" s="17" t="s">
        <v>4</v>
      </c>
      <c r="B158" s="18"/>
      <c r="C158" s="40"/>
      <c r="D158" s="19"/>
      <c r="E158" s="19"/>
      <c r="F158" s="40"/>
      <c r="G158" s="19"/>
      <c r="H158" s="19"/>
      <c r="I158" s="40"/>
      <c r="J158" s="19"/>
      <c r="K158" s="19"/>
    </row>
    <row r="159" spans="1:11" s="2" customFormat="1" ht="22.5" customHeight="1">
      <c r="A159" s="17" t="s">
        <v>85</v>
      </c>
      <c r="B159" s="18">
        <v>262</v>
      </c>
      <c r="C159" s="40"/>
      <c r="D159" s="19"/>
      <c r="E159" s="19"/>
      <c r="F159" s="40"/>
      <c r="G159" s="19"/>
      <c r="H159" s="19"/>
      <c r="I159" s="40"/>
      <c r="J159" s="19"/>
      <c r="K159" s="19"/>
    </row>
    <row r="160" spans="1:11" s="2" customFormat="1" ht="34.5" customHeight="1">
      <c r="A160" s="17" t="s">
        <v>86</v>
      </c>
      <c r="B160" s="18">
        <v>263</v>
      </c>
      <c r="C160" s="40"/>
      <c r="D160" s="19"/>
      <c r="E160" s="19"/>
      <c r="F160" s="40"/>
      <c r="G160" s="19"/>
      <c r="H160" s="19"/>
      <c r="I160" s="40"/>
      <c r="J160" s="19"/>
      <c r="K160" s="19"/>
    </row>
    <row r="161" spans="1:11" s="2" customFormat="1" ht="11.25" customHeight="1">
      <c r="A161" s="17" t="s">
        <v>155</v>
      </c>
      <c r="B161" s="18">
        <v>290</v>
      </c>
      <c r="C161" s="19">
        <f>C163+C164+C165+C166+C167</f>
        <v>0</v>
      </c>
      <c r="D161" s="19"/>
      <c r="E161" s="19">
        <f>C161</f>
        <v>0</v>
      </c>
      <c r="F161" s="19">
        <f>F163+F164+F165+F166+F167</f>
        <v>0</v>
      </c>
      <c r="G161" s="19"/>
      <c r="H161" s="19">
        <f>F161</f>
        <v>0</v>
      </c>
      <c r="I161" s="19">
        <f>F161</f>
        <v>0</v>
      </c>
      <c r="J161" s="19"/>
      <c r="K161" s="19">
        <f>I161</f>
        <v>0</v>
      </c>
    </row>
    <row r="162" spans="1:11" s="2" customFormat="1" ht="11.25" customHeight="1">
      <c r="A162" s="17" t="s">
        <v>6</v>
      </c>
      <c r="B162" s="18" t="s">
        <v>51</v>
      </c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s="2" customFormat="1" ht="11.25" customHeight="1">
      <c r="A163" s="17" t="s">
        <v>87</v>
      </c>
      <c r="B163" s="18"/>
      <c r="C163" s="40"/>
      <c r="D163" s="19"/>
      <c r="E163" s="19"/>
      <c r="F163" s="40"/>
      <c r="G163" s="19"/>
      <c r="H163" s="19"/>
      <c r="I163" s="40"/>
      <c r="J163" s="19"/>
      <c r="K163" s="19"/>
    </row>
    <row r="164" spans="1:11" s="2" customFormat="1" ht="11.25" customHeight="1">
      <c r="A164" s="17" t="s">
        <v>88</v>
      </c>
      <c r="B164" s="18"/>
      <c r="C164" s="40"/>
      <c r="D164" s="19"/>
      <c r="E164" s="19"/>
      <c r="F164" s="40"/>
      <c r="G164" s="19"/>
      <c r="H164" s="19"/>
      <c r="I164" s="40"/>
      <c r="J164" s="19"/>
      <c r="K164" s="19"/>
    </row>
    <row r="165" spans="1:11" s="2" customFormat="1" ht="11.25" customHeight="1">
      <c r="A165" s="17" t="s">
        <v>89</v>
      </c>
      <c r="B165" s="18"/>
      <c r="C165" s="40"/>
      <c r="D165" s="19"/>
      <c r="E165" s="19"/>
      <c r="F165" s="40"/>
      <c r="G165" s="19"/>
      <c r="H165" s="19"/>
      <c r="I165" s="40"/>
      <c r="J165" s="19"/>
      <c r="K165" s="19"/>
    </row>
    <row r="166" spans="1:11" s="2" customFormat="1" ht="11.25" customHeight="1">
      <c r="A166" s="17" t="s">
        <v>90</v>
      </c>
      <c r="B166" s="18"/>
      <c r="C166" s="40"/>
      <c r="D166" s="19"/>
      <c r="E166" s="19"/>
      <c r="F166" s="40"/>
      <c r="G166" s="19"/>
      <c r="H166" s="19"/>
      <c r="I166" s="40"/>
      <c r="J166" s="19"/>
      <c r="K166" s="19"/>
    </row>
    <row r="167" spans="1:11" s="2" customFormat="1" ht="11.25" customHeight="1">
      <c r="A167" s="17" t="s">
        <v>91</v>
      </c>
      <c r="B167" s="18"/>
      <c r="C167" s="40"/>
      <c r="D167" s="19"/>
      <c r="E167" s="19"/>
      <c r="F167" s="40"/>
      <c r="G167" s="19"/>
      <c r="H167" s="19"/>
      <c r="I167" s="40"/>
      <c r="J167" s="19"/>
      <c r="K167" s="19"/>
    </row>
    <row r="168" spans="1:11" s="2" customFormat="1" ht="22.5" customHeight="1">
      <c r="A168" s="17" t="s">
        <v>156</v>
      </c>
      <c r="B168" s="18">
        <v>300</v>
      </c>
      <c r="C168" s="19">
        <f>C170+C171+C172+C173</f>
        <v>2195130</v>
      </c>
      <c r="D168" s="19"/>
      <c r="E168" s="19">
        <f>E170+E171+E172+E173</f>
        <v>2195130</v>
      </c>
      <c r="F168" s="19">
        <f>F170+F171+F172+F173</f>
        <v>2195130</v>
      </c>
      <c r="G168" s="19"/>
      <c r="H168" s="19">
        <f>H170+H171+H172+H173</f>
        <v>2195130</v>
      </c>
      <c r="I168" s="19">
        <f>I170+I171+I172+I173</f>
        <v>2195130</v>
      </c>
      <c r="J168" s="19"/>
      <c r="K168" s="19">
        <f>K170+K171+K172+K173</f>
        <v>2195130</v>
      </c>
    </row>
    <row r="169" spans="1:11" s="2" customFormat="1" ht="11.25" customHeight="1">
      <c r="A169" s="17" t="s">
        <v>4</v>
      </c>
      <c r="B169" s="18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s="2" customFormat="1" ht="11.25" customHeight="1">
      <c r="A170" s="17" t="s">
        <v>92</v>
      </c>
      <c r="B170" s="18">
        <v>310</v>
      </c>
      <c r="C170" s="40"/>
      <c r="D170" s="19"/>
      <c r="E170" s="19"/>
      <c r="F170" s="40"/>
      <c r="G170" s="19"/>
      <c r="H170" s="19"/>
      <c r="I170" s="40"/>
      <c r="J170" s="19"/>
      <c r="K170" s="19"/>
    </row>
    <row r="171" spans="1:11" s="2" customFormat="1" ht="22.5" customHeight="1">
      <c r="A171" s="17" t="s">
        <v>93</v>
      </c>
      <c r="B171" s="18">
        <v>320</v>
      </c>
      <c r="C171" s="40"/>
      <c r="D171" s="19"/>
      <c r="E171" s="19"/>
      <c r="F171" s="40"/>
      <c r="G171" s="19"/>
      <c r="H171" s="19"/>
      <c r="I171" s="40"/>
      <c r="J171" s="19"/>
      <c r="K171" s="19"/>
    </row>
    <row r="172" spans="1:11" s="2" customFormat="1" ht="22.5" customHeight="1">
      <c r="A172" s="17" t="s">
        <v>94</v>
      </c>
      <c r="B172" s="18">
        <v>330</v>
      </c>
      <c r="C172" s="40"/>
      <c r="D172" s="19"/>
      <c r="E172" s="19"/>
      <c r="F172" s="40"/>
      <c r="G172" s="19"/>
      <c r="H172" s="19"/>
      <c r="I172" s="40"/>
      <c r="J172" s="19"/>
      <c r="K172" s="19"/>
    </row>
    <row r="173" spans="1:11" s="2" customFormat="1" ht="22.5" customHeight="1">
      <c r="A173" s="17" t="s">
        <v>95</v>
      </c>
      <c r="B173" s="18">
        <v>340</v>
      </c>
      <c r="C173" s="19">
        <v>2195130</v>
      </c>
      <c r="D173" s="19"/>
      <c r="E173" s="19">
        <f>C173</f>
        <v>2195130</v>
      </c>
      <c r="F173" s="19">
        <v>2195130</v>
      </c>
      <c r="G173" s="19"/>
      <c r="H173" s="19">
        <f>F173</f>
        <v>2195130</v>
      </c>
      <c r="I173" s="40">
        <f>F173</f>
        <v>2195130</v>
      </c>
      <c r="J173" s="19"/>
      <c r="K173" s="19">
        <f>I173</f>
        <v>2195130</v>
      </c>
    </row>
    <row r="174" spans="1:11" s="20" customFormat="1" ht="11.25" customHeight="1">
      <c r="A174" s="17" t="s">
        <v>140</v>
      </c>
      <c r="B174" s="18">
        <v>500</v>
      </c>
      <c r="C174" s="40">
        <f>C176+C177</f>
        <v>0</v>
      </c>
      <c r="D174" s="19"/>
      <c r="E174" s="19">
        <f>C174</f>
        <v>0</v>
      </c>
      <c r="F174" s="40">
        <f>F176+F177</f>
        <v>0</v>
      </c>
      <c r="G174" s="19"/>
      <c r="H174" s="40">
        <f>H176+H177</f>
        <v>0</v>
      </c>
      <c r="I174" s="40">
        <f>I176+I177</f>
        <v>0</v>
      </c>
      <c r="J174" s="19"/>
      <c r="K174" s="40">
        <f>K176+K177</f>
        <v>0</v>
      </c>
    </row>
    <row r="175" spans="1:11" s="20" customFormat="1" ht="11.25" customHeight="1">
      <c r="A175" s="17" t="s">
        <v>4</v>
      </c>
      <c r="B175" s="18"/>
      <c r="C175" s="40"/>
      <c r="D175" s="19"/>
      <c r="E175" s="19"/>
      <c r="F175" s="40"/>
      <c r="G175" s="19"/>
      <c r="H175" s="19"/>
      <c r="I175" s="40"/>
      <c r="J175" s="19"/>
      <c r="K175" s="19"/>
    </row>
    <row r="176" spans="1:11" s="20" customFormat="1" ht="22.5" customHeight="1">
      <c r="A176" s="17" t="s">
        <v>96</v>
      </c>
      <c r="B176" s="18">
        <v>520</v>
      </c>
      <c r="C176" s="40"/>
      <c r="D176" s="19"/>
      <c r="E176" s="19"/>
      <c r="F176" s="40"/>
      <c r="G176" s="19"/>
      <c r="H176" s="19"/>
      <c r="I176" s="40"/>
      <c r="J176" s="19"/>
      <c r="K176" s="19"/>
    </row>
    <row r="177" spans="1:11" s="20" customFormat="1" ht="22.5" customHeight="1">
      <c r="A177" s="17" t="s">
        <v>97</v>
      </c>
      <c r="B177" s="18">
        <v>530</v>
      </c>
      <c r="C177" s="40"/>
      <c r="D177" s="19"/>
      <c r="E177" s="19"/>
      <c r="F177" s="40"/>
      <c r="G177" s="19"/>
      <c r="H177" s="19"/>
      <c r="I177" s="40"/>
      <c r="J177" s="19"/>
      <c r="K177" s="19"/>
    </row>
    <row r="178" spans="1:11" s="21" customFormat="1" ht="72.75" customHeight="1">
      <c r="A178" s="50" t="s">
        <v>167</v>
      </c>
      <c r="B178" s="51" t="s">
        <v>117</v>
      </c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1:11" s="21" customFormat="1" ht="18" customHeight="1">
      <c r="A179" s="17" t="s">
        <v>6</v>
      </c>
      <c r="B179" s="18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s="21" customFormat="1" ht="24" customHeight="1">
      <c r="A180" s="17" t="s">
        <v>150</v>
      </c>
      <c r="B180" s="18">
        <v>210</v>
      </c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s="21" customFormat="1" ht="13.5" customHeight="1">
      <c r="A181" s="17" t="s">
        <v>4</v>
      </c>
      <c r="B181" s="18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1:11" s="21" customFormat="1" ht="13.5" customHeight="1">
      <c r="A182" s="17" t="s">
        <v>72</v>
      </c>
      <c r="B182" s="18">
        <v>211</v>
      </c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s="21" customFormat="1" ht="13.5" customHeight="1">
      <c r="A183" s="17" t="s">
        <v>73</v>
      </c>
      <c r="B183" s="18">
        <v>212</v>
      </c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s="21" customFormat="1" ht="13.5" customHeight="1">
      <c r="A184" s="17" t="s">
        <v>74</v>
      </c>
      <c r="B184" s="18">
        <v>213</v>
      </c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s="21" customFormat="1" ht="13.5" customHeight="1">
      <c r="A185" s="17" t="s">
        <v>157</v>
      </c>
      <c r="B185" s="18">
        <v>220</v>
      </c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s="21" customFormat="1" ht="13.5" customHeight="1">
      <c r="A186" s="17" t="s">
        <v>4</v>
      </c>
      <c r="B186" s="18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s="21" customFormat="1" ht="13.5" customHeight="1">
      <c r="A187" s="17" t="s">
        <v>75</v>
      </c>
      <c r="B187" s="18">
        <v>221</v>
      </c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s="21" customFormat="1" ht="13.5" customHeight="1">
      <c r="A188" s="17" t="s">
        <v>76</v>
      </c>
      <c r="B188" s="18">
        <v>222</v>
      </c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11" s="21" customFormat="1" ht="13.5" customHeight="1">
      <c r="A189" s="17" t="s">
        <v>152</v>
      </c>
      <c r="B189" s="18">
        <v>223</v>
      </c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s="21" customFormat="1" ht="13.5" customHeight="1">
      <c r="A190" s="17" t="s">
        <v>6</v>
      </c>
      <c r="B190" s="18"/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1:11" s="21" customFormat="1" ht="13.5" customHeight="1">
      <c r="A191" s="17" t="s">
        <v>77</v>
      </c>
      <c r="B191" s="18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s="21" customFormat="1" ht="13.5" customHeight="1">
      <c r="A192" s="17" t="s">
        <v>78</v>
      </c>
      <c r="B192" s="18"/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s="21" customFormat="1" ht="13.5" customHeight="1">
      <c r="A193" s="17" t="s">
        <v>79</v>
      </c>
      <c r="B193" s="18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s="21" customFormat="1" ht="13.5" customHeight="1">
      <c r="A194" s="17" t="s">
        <v>80</v>
      </c>
      <c r="B194" s="18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s="21" customFormat="1" ht="13.5" customHeight="1">
      <c r="A195" s="17" t="s">
        <v>81</v>
      </c>
      <c r="B195" s="18">
        <v>224</v>
      </c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s="21" customFormat="1" ht="13.5" customHeight="1">
      <c r="A196" s="17" t="s">
        <v>82</v>
      </c>
      <c r="B196" s="18">
        <v>225</v>
      </c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s="21" customFormat="1" ht="13.5" customHeight="1">
      <c r="A197" s="17" t="s">
        <v>83</v>
      </c>
      <c r="B197" s="18">
        <v>226</v>
      </c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s="21" customFormat="1" ht="21" customHeight="1">
      <c r="A198" s="17" t="s">
        <v>153</v>
      </c>
      <c r="B198" s="18">
        <v>240</v>
      </c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s="21" customFormat="1" ht="14.25" customHeight="1">
      <c r="A199" s="17" t="s">
        <v>4</v>
      </c>
      <c r="B199" s="18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s="21" customFormat="1" ht="22.5" customHeight="1">
      <c r="A200" s="17" t="s">
        <v>84</v>
      </c>
      <c r="B200" s="18">
        <v>241</v>
      </c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s="21" customFormat="1" ht="18" customHeight="1">
      <c r="A201" s="17" t="s">
        <v>154</v>
      </c>
      <c r="B201" s="18">
        <v>260</v>
      </c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s="21" customFormat="1" ht="18" customHeight="1">
      <c r="A202" s="17" t="s">
        <v>4</v>
      </c>
      <c r="B202" s="18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s="21" customFormat="1" ht="18" customHeight="1">
      <c r="A203" s="17" t="s">
        <v>85</v>
      </c>
      <c r="B203" s="18">
        <v>262</v>
      </c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s="21" customFormat="1" ht="22.5" customHeight="1">
      <c r="A204" s="17" t="s">
        <v>86</v>
      </c>
      <c r="B204" s="18">
        <v>263</v>
      </c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s="21" customFormat="1" ht="18" customHeight="1">
      <c r="A205" s="17" t="s">
        <v>158</v>
      </c>
      <c r="B205" s="18">
        <v>290</v>
      </c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s="21" customFormat="1" ht="14.25" customHeight="1">
      <c r="A206" s="17" t="s">
        <v>6</v>
      </c>
      <c r="B206" s="18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s="21" customFormat="1" ht="14.25" customHeight="1">
      <c r="A207" s="17" t="s">
        <v>87</v>
      </c>
      <c r="B207" s="18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s="21" customFormat="1" ht="14.25" customHeight="1">
      <c r="A208" s="17" t="s">
        <v>88</v>
      </c>
      <c r="B208" s="18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s="21" customFormat="1" ht="14.25" customHeight="1">
      <c r="A209" s="17" t="s">
        <v>89</v>
      </c>
      <c r="B209" s="18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s="21" customFormat="1" ht="14.25" customHeight="1">
      <c r="A210" s="17" t="s">
        <v>90</v>
      </c>
      <c r="B210" s="18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s="21" customFormat="1" ht="14.25" customHeight="1">
      <c r="A211" s="17" t="s">
        <v>91</v>
      </c>
      <c r="B211" s="18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s="21" customFormat="1" ht="18" customHeight="1">
      <c r="A212" s="17" t="s">
        <v>159</v>
      </c>
      <c r="B212" s="18">
        <v>300</v>
      </c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s="21" customFormat="1" ht="18" customHeight="1">
      <c r="A213" s="17" t="s">
        <v>4</v>
      </c>
      <c r="B213" s="18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s="21" customFormat="1" ht="14.25" customHeight="1">
      <c r="A214" s="17" t="s">
        <v>92</v>
      </c>
      <c r="B214" s="18">
        <v>310</v>
      </c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s="21" customFormat="1" ht="20.25" customHeight="1">
      <c r="A215" s="17" t="s">
        <v>93</v>
      </c>
      <c r="B215" s="18">
        <v>320</v>
      </c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s="21" customFormat="1" ht="21" customHeight="1">
      <c r="A216" s="17" t="s">
        <v>98</v>
      </c>
      <c r="B216" s="18">
        <v>330</v>
      </c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s="21" customFormat="1" ht="18" customHeight="1">
      <c r="A217" s="17" t="s">
        <v>95</v>
      </c>
      <c r="B217" s="18">
        <v>340</v>
      </c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s="21" customFormat="1" ht="18" customHeight="1">
      <c r="A218" s="17" t="s">
        <v>140</v>
      </c>
      <c r="B218" s="18">
        <v>500</v>
      </c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s="21" customFormat="1" ht="18" customHeight="1">
      <c r="A219" s="17" t="s">
        <v>99</v>
      </c>
      <c r="B219" s="18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s="21" customFormat="1" ht="21.75" customHeight="1">
      <c r="A220" s="17" t="s">
        <v>96</v>
      </c>
      <c r="B220" s="18">
        <v>520</v>
      </c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s="21" customFormat="1" ht="27.75" customHeight="1">
      <c r="A221" s="17" t="s">
        <v>97</v>
      </c>
      <c r="B221" s="18">
        <v>530</v>
      </c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s="21" customFormat="1" ht="19.5" customHeight="1">
      <c r="A222" s="50" t="s">
        <v>100</v>
      </c>
      <c r="B222" s="43" t="s">
        <v>117</v>
      </c>
      <c r="C222" s="40"/>
      <c r="D222" s="40"/>
      <c r="E222" s="40"/>
      <c r="F222" s="40"/>
      <c r="G222" s="40"/>
      <c r="H222" s="40"/>
      <c r="I222" s="40"/>
      <c r="J222" s="40"/>
      <c r="K222" s="40"/>
    </row>
    <row r="223" spans="1:11" s="21" customFormat="1" ht="12.75" customHeight="1">
      <c r="A223" s="17" t="s">
        <v>6</v>
      </c>
      <c r="B223" s="18" t="s">
        <v>51</v>
      </c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s="21" customFormat="1" ht="12.75" customHeight="1">
      <c r="A224" s="17" t="s">
        <v>150</v>
      </c>
      <c r="B224" s="18">
        <v>210</v>
      </c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s="21" customFormat="1" ht="12.75" customHeight="1">
      <c r="A225" s="17" t="s">
        <v>4</v>
      </c>
      <c r="B225" s="18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s="21" customFormat="1" ht="12.75" customHeight="1">
      <c r="A226" s="17" t="s">
        <v>72</v>
      </c>
      <c r="B226" s="18">
        <v>211</v>
      </c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s="21" customFormat="1" ht="12.75" customHeight="1">
      <c r="A227" s="17" t="s">
        <v>73</v>
      </c>
      <c r="B227" s="18">
        <v>212</v>
      </c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s="21" customFormat="1" ht="12.75" customHeight="1">
      <c r="A228" s="17" t="s">
        <v>74</v>
      </c>
      <c r="B228" s="18">
        <v>213</v>
      </c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s="21" customFormat="1" ht="12.75" customHeight="1">
      <c r="A229" s="17" t="s">
        <v>157</v>
      </c>
      <c r="B229" s="18">
        <v>220</v>
      </c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s="21" customFormat="1" ht="12.75" customHeight="1">
      <c r="A230" s="17" t="s">
        <v>4</v>
      </c>
      <c r="B230" s="18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s="21" customFormat="1" ht="12.75" customHeight="1">
      <c r="A231" s="17" t="s">
        <v>75</v>
      </c>
      <c r="B231" s="18">
        <v>221</v>
      </c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s="21" customFormat="1" ht="12.75" customHeight="1">
      <c r="A232" s="17" t="s">
        <v>76</v>
      </c>
      <c r="B232" s="18">
        <v>222</v>
      </c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s="21" customFormat="1" ht="12.75" customHeight="1">
      <c r="A233" s="17" t="s">
        <v>152</v>
      </c>
      <c r="B233" s="18">
        <v>223</v>
      </c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s="21" customFormat="1" ht="12.75" customHeight="1">
      <c r="A234" s="17" t="s">
        <v>6</v>
      </c>
      <c r="B234" s="18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s="21" customFormat="1" ht="12.75" customHeight="1">
      <c r="A235" s="17" t="s">
        <v>77</v>
      </c>
      <c r="B235" s="18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s="21" customFormat="1" ht="12.75" customHeight="1">
      <c r="A236" s="17" t="s">
        <v>78</v>
      </c>
      <c r="B236" s="18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s="21" customFormat="1" ht="12.75" customHeight="1">
      <c r="A237" s="17" t="s">
        <v>79</v>
      </c>
      <c r="B237" s="18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s="21" customFormat="1" ht="12.75" customHeight="1">
      <c r="A238" s="17" t="s">
        <v>80</v>
      </c>
      <c r="B238" s="18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s="21" customFormat="1" ht="12.75" customHeight="1">
      <c r="A239" s="17" t="s">
        <v>81</v>
      </c>
      <c r="B239" s="18">
        <v>224</v>
      </c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s="21" customFormat="1" ht="12.75" customHeight="1">
      <c r="A240" s="17" t="s">
        <v>82</v>
      </c>
      <c r="B240" s="18">
        <v>225</v>
      </c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s="21" customFormat="1" ht="12.75" customHeight="1">
      <c r="A241" s="17" t="s">
        <v>83</v>
      </c>
      <c r="B241" s="18">
        <v>226</v>
      </c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s="21" customFormat="1" ht="12.75" customHeight="1">
      <c r="A242" s="17" t="s">
        <v>153</v>
      </c>
      <c r="B242" s="18">
        <v>240</v>
      </c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s="21" customFormat="1" ht="12.75" customHeight="1">
      <c r="A243" s="17" t="s">
        <v>4</v>
      </c>
      <c r="B243" s="18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s="21" customFormat="1" ht="12.75" customHeight="1">
      <c r="A244" s="17" t="s">
        <v>84</v>
      </c>
      <c r="B244" s="18">
        <v>241</v>
      </c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s="21" customFormat="1" ht="12.75" customHeight="1">
      <c r="A245" s="17" t="s">
        <v>154</v>
      </c>
      <c r="B245" s="18">
        <v>260</v>
      </c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s="21" customFormat="1" ht="12.75" customHeight="1">
      <c r="A246" s="17" t="s">
        <v>4</v>
      </c>
      <c r="B246" s="18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s="21" customFormat="1" ht="12.75" customHeight="1">
      <c r="A247" s="17" t="s">
        <v>85</v>
      </c>
      <c r="B247" s="18">
        <v>262</v>
      </c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s="21" customFormat="1" ht="12.75" customHeight="1">
      <c r="A248" s="17" t="s">
        <v>86</v>
      </c>
      <c r="B248" s="18">
        <v>263</v>
      </c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s="21" customFormat="1" ht="12.75" customHeight="1">
      <c r="A249" s="17" t="s">
        <v>155</v>
      </c>
      <c r="B249" s="18">
        <v>290</v>
      </c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s="21" customFormat="1" ht="12.75" customHeight="1">
      <c r="A250" s="17" t="s">
        <v>6</v>
      </c>
      <c r="B250" s="18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s="21" customFormat="1" ht="12.75" customHeight="1">
      <c r="A251" s="17" t="s">
        <v>87</v>
      </c>
      <c r="B251" s="18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s="21" customFormat="1" ht="12.75" customHeight="1">
      <c r="A252" s="17" t="s">
        <v>88</v>
      </c>
      <c r="B252" s="18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s="21" customFormat="1" ht="12.75" customHeight="1">
      <c r="A253" s="17" t="s">
        <v>89</v>
      </c>
      <c r="B253" s="18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s="21" customFormat="1" ht="12.75" customHeight="1">
      <c r="A254" s="17" t="s">
        <v>90</v>
      </c>
      <c r="B254" s="18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s="21" customFormat="1" ht="12.75" customHeight="1">
      <c r="A255" s="17" t="s">
        <v>91</v>
      </c>
      <c r="B255" s="18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s="21" customFormat="1" ht="12.75" customHeight="1">
      <c r="A256" s="17" t="s">
        <v>159</v>
      </c>
      <c r="B256" s="18">
        <v>300</v>
      </c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s="21" customFormat="1" ht="12.75" customHeight="1">
      <c r="A257" s="17" t="s">
        <v>4</v>
      </c>
      <c r="B257" s="18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s="21" customFormat="1" ht="12.75" customHeight="1">
      <c r="A258" s="17" t="s">
        <v>92</v>
      </c>
      <c r="B258" s="18">
        <v>310</v>
      </c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s="21" customFormat="1" ht="12.75" customHeight="1">
      <c r="A259" s="17" t="s">
        <v>93</v>
      </c>
      <c r="B259" s="18">
        <v>320</v>
      </c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s="21" customFormat="1" ht="12.75" customHeight="1">
      <c r="A260" s="17" t="s">
        <v>98</v>
      </c>
      <c r="B260" s="18">
        <v>330</v>
      </c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s="21" customFormat="1" ht="12.75" customHeight="1">
      <c r="A261" s="17" t="s">
        <v>95</v>
      </c>
      <c r="B261" s="18">
        <v>340</v>
      </c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s="21" customFormat="1" ht="12.75" customHeight="1">
      <c r="A262" s="17" t="s">
        <v>140</v>
      </c>
      <c r="B262" s="18">
        <v>500</v>
      </c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s="21" customFormat="1" ht="12.75" customHeight="1">
      <c r="A263" s="17" t="s">
        <v>99</v>
      </c>
      <c r="B263" s="18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s="21" customFormat="1" ht="12.75" customHeight="1">
      <c r="A264" s="17" t="s">
        <v>96</v>
      </c>
      <c r="B264" s="18">
        <v>520</v>
      </c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s="21" customFormat="1" ht="24.75" customHeight="1">
      <c r="A265" s="17" t="s">
        <v>97</v>
      </c>
      <c r="B265" s="18">
        <v>530</v>
      </c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s="2" customFormat="1" ht="34.5" customHeight="1">
      <c r="A266" s="34" t="s">
        <v>169</v>
      </c>
      <c r="B266" s="42" t="s">
        <v>117</v>
      </c>
      <c r="C266" s="36">
        <f>C268+C273+C286+C289+C293+C300+C306</f>
        <v>20596344.02</v>
      </c>
      <c r="D266" s="36">
        <f>D268+D273+D286+D289+D293+D300+D306</f>
        <v>20596344.02</v>
      </c>
      <c r="E266" s="36"/>
      <c r="F266" s="36">
        <f>F268+F273+F286+F289+F293+F300+F306</f>
        <v>20857065.5</v>
      </c>
      <c r="G266" s="36">
        <f>G268+G273+G286+G289+G293+G300+G306</f>
        <v>20857065.5</v>
      </c>
      <c r="H266" s="36"/>
      <c r="I266" s="36">
        <f>I268+I273+I286+I289+I293+I300+I306</f>
        <v>20857065.5</v>
      </c>
      <c r="J266" s="36">
        <f>J268+J273+J286+J289+J293+J300+J306</f>
        <v>19904735.330000002</v>
      </c>
      <c r="K266" s="36"/>
    </row>
    <row r="267" spans="1:11" s="2" customFormat="1" ht="11.25" customHeight="1">
      <c r="A267" s="17" t="s">
        <v>6</v>
      </c>
      <c r="B267" s="18" t="s">
        <v>51</v>
      </c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s="2" customFormat="1" ht="22.5" customHeight="1">
      <c r="A268" s="17" t="s">
        <v>150</v>
      </c>
      <c r="B268" s="18">
        <v>210</v>
      </c>
      <c r="C268" s="40">
        <f>C270+C271+C272</f>
        <v>15269268</v>
      </c>
      <c r="D268" s="40">
        <f>D270+D271+D272</f>
        <v>15269268</v>
      </c>
      <c r="E268" s="19"/>
      <c r="F268" s="40">
        <f>F270+F271+F272</f>
        <v>15269268</v>
      </c>
      <c r="G268" s="40">
        <f>G270+G271+G272</f>
        <v>15269268</v>
      </c>
      <c r="H268" s="19"/>
      <c r="I268" s="40">
        <f>I270+I271+I272</f>
        <v>15269268</v>
      </c>
      <c r="J268" s="40">
        <f>J270+J271+J272</f>
        <v>15269268</v>
      </c>
      <c r="K268" s="19"/>
    </row>
    <row r="269" spans="1:11" s="2" customFormat="1" ht="11.25" customHeight="1">
      <c r="A269" s="17" t="s">
        <v>4</v>
      </c>
      <c r="B269" s="18"/>
      <c r="C269" s="40"/>
      <c r="D269" s="19"/>
      <c r="E269" s="19"/>
      <c r="F269" s="40"/>
      <c r="G269" s="19"/>
      <c r="H269" s="19"/>
      <c r="I269" s="40"/>
      <c r="J269" s="19"/>
      <c r="K269" s="19"/>
    </row>
    <row r="270" spans="1:11" s="2" customFormat="1" ht="11.25" customHeight="1">
      <c r="A270" s="17" t="s">
        <v>72</v>
      </c>
      <c r="B270" s="18">
        <v>211</v>
      </c>
      <c r="C270" s="40">
        <f>11712301.08+13127.5</f>
        <v>11725428.58</v>
      </c>
      <c r="D270" s="19">
        <f>C270</f>
        <v>11725428.58</v>
      </c>
      <c r="E270" s="19"/>
      <c r="F270" s="40">
        <v>11725428.58</v>
      </c>
      <c r="G270" s="19">
        <f>F270</f>
        <v>11725428.58</v>
      </c>
      <c r="H270" s="19"/>
      <c r="I270" s="40">
        <f>F270</f>
        <v>11725428.58</v>
      </c>
      <c r="J270" s="19">
        <f>I270</f>
        <v>11725428.58</v>
      </c>
      <c r="K270" s="19"/>
    </row>
    <row r="271" spans="1:11" s="2" customFormat="1" ht="11.25" customHeight="1">
      <c r="A271" s="17" t="s">
        <v>73</v>
      </c>
      <c r="B271" s="18">
        <v>212</v>
      </c>
      <c r="C271" s="40">
        <v>2760</v>
      </c>
      <c r="D271" s="40">
        <f>C271</f>
        <v>2760</v>
      </c>
      <c r="E271" s="19"/>
      <c r="F271" s="40">
        <v>2760</v>
      </c>
      <c r="G271" s="40">
        <f>F271</f>
        <v>2760</v>
      </c>
      <c r="H271" s="19"/>
      <c r="I271" s="40">
        <f>F271</f>
        <v>2760</v>
      </c>
      <c r="J271" s="40">
        <f>I271</f>
        <v>2760</v>
      </c>
      <c r="K271" s="19"/>
    </row>
    <row r="272" spans="1:11" s="2" customFormat="1" ht="11.25" customHeight="1">
      <c r="A272" s="17" t="s">
        <v>74</v>
      </c>
      <c r="B272" s="18">
        <v>213</v>
      </c>
      <c r="C272" s="40">
        <f>3537114.92+3964.5</f>
        <v>3541079.42</v>
      </c>
      <c r="D272" s="40">
        <f>C272</f>
        <v>3541079.42</v>
      </c>
      <c r="E272" s="19"/>
      <c r="F272" s="40">
        <v>3541079.42</v>
      </c>
      <c r="G272" s="40">
        <f>F272</f>
        <v>3541079.42</v>
      </c>
      <c r="H272" s="19"/>
      <c r="I272" s="40">
        <f>F272</f>
        <v>3541079.42</v>
      </c>
      <c r="J272" s="40">
        <f>I272</f>
        <v>3541079.42</v>
      </c>
      <c r="K272" s="19"/>
    </row>
    <row r="273" spans="1:11" s="2" customFormat="1" ht="11.25" customHeight="1">
      <c r="A273" s="17" t="s">
        <v>157</v>
      </c>
      <c r="B273" s="18">
        <v>220</v>
      </c>
      <c r="C273" s="40">
        <f>C275+C276+C277+C283+C284+C285</f>
        <v>2588692.72</v>
      </c>
      <c r="D273" s="40">
        <f>D275+D276+D277+D283+D284+D285</f>
        <v>2588692.72</v>
      </c>
      <c r="E273" s="19"/>
      <c r="F273" s="40">
        <f>F275+F276+F277+F283+F284+F285</f>
        <v>2588692.72</v>
      </c>
      <c r="G273" s="40">
        <f>G275+G276+G277+G283+G284+G285</f>
        <v>2588692.72</v>
      </c>
      <c r="H273" s="19"/>
      <c r="I273" s="40">
        <f>I275+I276+I277+I283+I284+I285</f>
        <v>2588692.72</v>
      </c>
      <c r="J273" s="40">
        <f>J275+J276+J277+J283+J284+J285</f>
        <v>1636362.55</v>
      </c>
      <c r="K273" s="19"/>
    </row>
    <row r="274" spans="1:11" s="2" customFormat="1" ht="11.25" customHeight="1">
      <c r="A274" s="17" t="s">
        <v>4</v>
      </c>
      <c r="B274" s="18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s="2" customFormat="1" ht="11.25" customHeight="1">
      <c r="A275" s="17" t="s">
        <v>75</v>
      </c>
      <c r="B275" s="18">
        <v>221</v>
      </c>
      <c r="C275" s="19">
        <v>61032</v>
      </c>
      <c r="D275" s="19">
        <f>C275</f>
        <v>61032</v>
      </c>
      <c r="E275" s="40"/>
      <c r="F275" s="19">
        <v>61032</v>
      </c>
      <c r="G275" s="19">
        <f>F275</f>
        <v>61032</v>
      </c>
      <c r="H275" s="19"/>
      <c r="I275" s="40">
        <f>F275</f>
        <v>61032</v>
      </c>
      <c r="J275" s="19">
        <f>I275</f>
        <v>61032</v>
      </c>
      <c r="K275" s="19"/>
    </row>
    <row r="276" spans="1:11" s="2" customFormat="1" ht="11.25" customHeight="1">
      <c r="A276" s="17" t="s">
        <v>76</v>
      </c>
      <c r="B276" s="18">
        <v>222</v>
      </c>
      <c r="C276" s="40"/>
      <c r="D276" s="19"/>
      <c r="E276" s="40"/>
      <c r="F276" s="40"/>
      <c r="G276" s="19"/>
      <c r="H276" s="19"/>
      <c r="I276" s="40"/>
      <c r="J276" s="19"/>
      <c r="K276" s="19"/>
    </row>
    <row r="277" spans="1:11" s="2" customFormat="1" ht="11.25" customHeight="1">
      <c r="A277" s="17" t="s">
        <v>152</v>
      </c>
      <c r="B277" s="18">
        <v>223</v>
      </c>
      <c r="C277" s="19">
        <f>C279+C280+C281+C282</f>
        <v>1863628.13</v>
      </c>
      <c r="D277" s="19">
        <f>D279+D280+D281+D282</f>
        <v>1863628.13</v>
      </c>
      <c r="E277" s="40"/>
      <c r="F277" s="19">
        <f>F279+F280+F281+F282</f>
        <v>1863628.13</v>
      </c>
      <c r="G277" s="19">
        <f>G279+G280+G281+G282</f>
        <v>1863628.13</v>
      </c>
      <c r="H277" s="19"/>
      <c r="I277" s="19">
        <f>I279+I280+I281+I282</f>
        <v>1863628.13</v>
      </c>
      <c r="J277" s="19">
        <f>J279+J280+J281+J282</f>
        <v>911297.9600000001</v>
      </c>
      <c r="K277" s="19"/>
    </row>
    <row r="278" spans="1:11" s="2" customFormat="1" ht="11.25" customHeight="1">
      <c r="A278" s="17" t="s">
        <v>6</v>
      </c>
      <c r="B278" s="18" t="s">
        <v>51</v>
      </c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s="2" customFormat="1" ht="11.25" customHeight="1">
      <c r="A279" s="17" t="s">
        <v>77</v>
      </c>
      <c r="B279" s="18"/>
      <c r="C279" s="19">
        <f>425762.97+526567.2</f>
        <v>952330.1699999999</v>
      </c>
      <c r="D279" s="19">
        <f>C279</f>
        <v>952330.1699999999</v>
      </c>
      <c r="E279" s="19"/>
      <c r="F279" s="19">
        <f>425762.97+526567.2</f>
        <v>952330.1699999999</v>
      </c>
      <c r="G279" s="19">
        <f>425762.97+526567.2</f>
        <v>952330.1699999999</v>
      </c>
      <c r="H279" s="19"/>
      <c r="I279" s="40">
        <f>F279</f>
        <v>952330.1699999999</v>
      </c>
      <c r="J279" s="19"/>
      <c r="K279" s="19"/>
    </row>
    <row r="280" spans="1:11" s="2" customFormat="1" ht="11.25" customHeight="1">
      <c r="A280" s="17" t="s">
        <v>78</v>
      </c>
      <c r="B280" s="18"/>
      <c r="C280" s="19"/>
      <c r="D280" s="19"/>
      <c r="E280" s="19"/>
      <c r="F280" s="19"/>
      <c r="G280" s="19"/>
      <c r="H280" s="19"/>
      <c r="I280" s="40"/>
      <c r="J280" s="19"/>
      <c r="K280" s="19"/>
    </row>
    <row r="281" spans="1:11" s="2" customFormat="1" ht="11.25" customHeight="1">
      <c r="A281" s="17" t="s">
        <v>79</v>
      </c>
      <c r="B281" s="18"/>
      <c r="C281" s="19">
        <f>351898.21+92923.6</f>
        <v>444821.81000000006</v>
      </c>
      <c r="D281" s="19">
        <f>C281</f>
        <v>444821.81000000006</v>
      </c>
      <c r="E281" s="19"/>
      <c r="F281" s="19">
        <f>351898.21+92923.6</f>
        <v>444821.81000000006</v>
      </c>
      <c r="G281" s="19">
        <f>351898.21+92923.6</f>
        <v>444821.81000000006</v>
      </c>
      <c r="H281" s="19"/>
      <c r="I281" s="40">
        <f>F281</f>
        <v>444821.81000000006</v>
      </c>
      <c r="J281" s="19">
        <f>I281</f>
        <v>444821.81000000006</v>
      </c>
      <c r="K281" s="19"/>
    </row>
    <row r="282" spans="1:11" s="2" customFormat="1" ht="11.25" customHeight="1">
      <c r="A282" s="17" t="s">
        <v>80</v>
      </c>
      <c r="B282" s="18"/>
      <c r="C282" s="19">
        <v>466476.15</v>
      </c>
      <c r="D282" s="19">
        <f>C282</f>
        <v>466476.15</v>
      </c>
      <c r="E282" s="19"/>
      <c r="F282" s="19">
        <v>466476.15</v>
      </c>
      <c r="G282" s="19">
        <v>466476.15</v>
      </c>
      <c r="H282" s="19"/>
      <c r="I282" s="40">
        <f>F282</f>
        <v>466476.15</v>
      </c>
      <c r="J282" s="19">
        <f>I282</f>
        <v>466476.15</v>
      </c>
      <c r="K282" s="19"/>
    </row>
    <row r="283" spans="1:11" s="2" customFormat="1" ht="22.5" customHeight="1">
      <c r="A283" s="17" t="s">
        <v>81</v>
      </c>
      <c r="B283" s="18">
        <v>224</v>
      </c>
      <c r="C283" s="40"/>
      <c r="D283" s="19"/>
      <c r="E283" s="19"/>
      <c r="F283" s="40"/>
      <c r="G283" s="19"/>
      <c r="H283" s="19"/>
      <c r="I283" s="40"/>
      <c r="J283" s="19"/>
      <c r="K283" s="19"/>
    </row>
    <row r="284" spans="1:11" s="2" customFormat="1" ht="22.5" customHeight="1">
      <c r="A284" s="17" t="s">
        <v>82</v>
      </c>
      <c r="B284" s="18">
        <v>225</v>
      </c>
      <c r="C284" s="19">
        <v>533788.66</v>
      </c>
      <c r="D284" s="19">
        <f>C284</f>
        <v>533788.66</v>
      </c>
      <c r="E284" s="19"/>
      <c r="F284" s="19">
        <v>533788.66</v>
      </c>
      <c r="G284" s="19">
        <f>F284</f>
        <v>533788.66</v>
      </c>
      <c r="H284" s="19"/>
      <c r="I284" s="40">
        <f>F284</f>
        <v>533788.66</v>
      </c>
      <c r="J284" s="19">
        <f>I284</f>
        <v>533788.66</v>
      </c>
      <c r="K284" s="19"/>
    </row>
    <row r="285" spans="1:11" s="2" customFormat="1" ht="11.25" customHeight="1">
      <c r="A285" s="17" t="s">
        <v>83</v>
      </c>
      <c r="B285" s="18">
        <v>226</v>
      </c>
      <c r="C285" s="19">
        <v>130243.93</v>
      </c>
      <c r="D285" s="19">
        <f>C285</f>
        <v>130243.93</v>
      </c>
      <c r="E285" s="40"/>
      <c r="F285" s="19">
        <v>130243.93</v>
      </c>
      <c r="G285" s="19">
        <f>F285</f>
        <v>130243.93</v>
      </c>
      <c r="H285" s="19"/>
      <c r="I285" s="40">
        <f>F285</f>
        <v>130243.93</v>
      </c>
      <c r="J285" s="19">
        <f>I285</f>
        <v>130243.93</v>
      </c>
      <c r="K285" s="19"/>
    </row>
    <row r="286" spans="1:11" s="2" customFormat="1" ht="22.5" customHeight="1">
      <c r="A286" s="17" t="s">
        <v>153</v>
      </c>
      <c r="B286" s="18">
        <v>240</v>
      </c>
      <c r="C286" s="19">
        <f>C288</f>
        <v>0</v>
      </c>
      <c r="D286" s="19">
        <f>D288</f>
        <v>0</v>
      </c>
      <c r="E286" s="40"/>
      <c r="F286" s="19">
        <f>F288</f>
        <v>0</v>
      </c>
      <c r="G286" s="19">
        <f>G288</f>
        <v>0</v>
      </c>
      <c r="H286" s="19"/>
      <c r="I286" s="19">
        <f>I288</f>
        <v>0</v>
      </c>
      <c r="J286" s="19">
        <f>J288</f>
        <v>0</v>
      </c>
      <c r="K286" s="19"/>
    </row>
    <row r="287" spans="1:11" s="2" customFormat="1" ht="11.25" customHeight="1">
      <c r="A287" s="17" t="s">
        <v>4</v>
      </c>
      <c r="B287" s="18"/>
      <c r="C287" s="19"/>
      <c r="D287" s="19"/>
      <c r="E287" s="40"/>
      <c r="F287" s="19"/>
      <c r="G287" s="19"/>
      <c r="H287" s="19"/>
      <c r="I287" s="19"/>
      <c r="J287" s="19"/>
      <c r="K287" s="19"/>
    </row>
    <row r="288" spans="1:11" s="2" customFormat="1" ht="34.5" customHeight="1">
      <c r="A288" s="17" t="s">
        <v>84</v>
      </c>
      <c r="B288" s="18">
        <v>241</v>
      </c>
      <c r="C288" s="40"/>
      <c r="D288" s="19"/>
      <c r="E288" s="40"/>
      <c r="F288" s="40"/>
      <c r="G288" s="19"/>
      <c r="H288" s="19"/>
      <c r="I288" s="40"/>
      <c r="J288" s="19"/>
      <c r="K288" s="19"/>
    </row>
    <row r="289" spans="1:11" s="2" customFormat="1" ht="11.25" customHeight="1">
      <c r="A289" s="17" t="s">
        <v>154</v>
      </c>
      <c r="B289" s="18">
        <v>260</v>
      </c>
      <c r="C289" s="19">
        <f>C291+C292</f>
        <v>0</v>
      </c>
      <c r="D289" s="19">
        <f>D291+D292</f>
        <v>0</v>
      </c>
      <c r="E289" s="40"/>
      <c r="F289" s="19">
        <f>F291+F292</f>
        <v>0</v>
      </c>
      <c r="G289" s="19">
        <f>G291+G292</f>
        <v>0</v>
      </c>
      <c r="H289" s="40"/>
      <c r="I289" s="19">
        <f>I291+I292</f>
        <v>0</v>
      </c>
      <c r="J289" s="19">
        <f>J291+J292</f>
        <v>0</v>
      </c>
      <c r="K289" s="40"/>
    </row>
    <row r="290" spans="1:11" s="2" customFormat="1" ht="11.25" customHeight="1">
      <c r="A290" s="17" t="s">
        <v>4</v>
      </c>
      <c r="B290" s="18"/>
      <c r="C290" s="19"/>
      <c r="D290" s="19"/>
      <c r="E290" s="40"/>
      <c r="F290" s="19"/>
      <c r="G290" s="19"/>
      <c r="H290" s="19"/>
      <c r="I290" s="19"/>
      <c r="J290" s="19"/>
      <c r="K290" s="19"/>
    </row>
    <row r="291" spans="1:11" s="2" customFormat="1" ht="22.5" customHeight="1">
      <c r="A291" s="17" t="s">
        <v>85</v>
      </c>
      <c r="B291" s="18">
        <v>262</v>
      </c>
      <c r="C291" s="40"/>
      <c r="D291" s="19"/>
      <c r="E291" s="40"/>
      <c r="F291" s="40"/>
      <c r="G291" s="19"/>
      <c r="H291" s="19"/>
      <c r="I291" s="40"/>
      <c r="J291" s="19"/>
      <c r="K291" s="19"/>
    </row>
    <row r="292" spans="1:11" s="2" customFormat="1" ht="34.5" customHeight="1">
      <c r="A292" s="17" t="s">
        <v>86</v>
      </c>
      <c r="B292" s="18">
        <v>263</v>
      </c>
      <c r="C292" s="40"/>
      <c r="D292" s="19"/>
      <c r="E292" s="40"/>
      <c r="F292" s="40"/>
      <c r="G292" s="19"/>
      <c r="H292" s="19"/>
      <c r="I292" s="40"/>
      <c r="J292" s="19"/>
      <c r="K292" s="19"/>
    </row>
    <row r="293" spans="1:11" s="2" customFormat="1" ht="11.25" customHeight="1">
      <c r="A293" s="17" t="s">
        <v>155</v>
      </c>
      <c r="B293" s="18">
        <v>290</v>
      </c>
      <c r="C293" s="19">
        <f>C295+C296+C297+C298+C299</f>
        <v>1035038</v>
      </c>
      <c r="D293" s="19">
        <f>D295+D296+D297+D298+D299</f>
        <v>1035038</v>
      </c>
      <c r="E293" s="40"/>
      <c r="F293" s="19">
        <f>F295+F296+F297+F298+F299</f>
        <v>1035038</v>
      </c>
      <c r="G293" s="19">
        <f>G295+G296+G297+G298+G299</f>
        <v>1035038</v>
      </c>
      <c r="H293" s="19"/>
      <c r="I293" s="19">
        <f>I295+I296+I297+I298+I299</f>
        <v>1035038</v>
      </c>
      <c r="J293" s="19">
        <f>J295+J296+J297+J298+J299</f>
        <v>1035038</v>
      </c>
      <c r="K293" s="19"/>
    </row>
    <row r="294" spans="1:11" s="2" customFormat="1" ht="11.25" customHeight="1">
      <c r="A294" s="17" t="s">
        <v>6</v>
      </c>
      <c r="B294" s="18" t="s">
        <v>51</v>
      </c>
      <c r="C294" s="19"/>
      <c r="D294" s="19"/>
      <c r="E294" s="40"/>
      <c r="F294" s="19"/>
      <c r="G294" s="19"/>
      <c r="H294" s="19"/>
      <c r="I294" s="19"/>
      <c r="J294" s="19"/>
      <c r="K294" s="19"/>
    </row>
    <row r="295" spans="1:11" s="2" customFormat="1" ht="11.25" customHeight="1">
      <c r="A295" s="17" t="s">
        <v>87</v>
      </c>
      <c r="B295" s="18"/>
      <c r="C295" s="40"/>
      <c r="D295" s="19"/>
      <c r="E295" s="40"/>
      <c r="F295" s="40"/>
      <c r="G295" s="19"/>
      <c r="H295" s="19"/>
      <c r="I295" s="40"/>
      <c r="J295" s="19"/>
      <c r="K295" s="19"/>
    </row>
    <row r="296" spans="1:11" s="2" customFormat="1" ht="11.25" customHeight="1">
      <c r="A296" s="17" t="s">
        <v>88</v>
      </c>
      <c r="B296" s="18"/>
      <c r="C296" s="19">
        <v>1033138</v>
      </c>
      <c r="D296" s="19">
        <f>C296</f>
        <v>1033138</v>
      </c>
      <c r="E296" s="40"/>
      <c r="F296" s="40">
        <v>1033138</v>
      </c>
      <c r="G296" s="19">
        <f>F296</f>
        <v>1033138</v>
      </c>
      <c r="H296" s="19"/>
      <c r="I296" s="40">
        <f>F296</f>
        <v>1033138</v>
      </c>
      <c r="J296" s="19">
        <f>I296</f>
        <v>1033138</v>
      </c>
      <c r="K296" s="19"/>
    </row>
    <row r="297" spans="1:11" s="2" customFormat="1" ht="11.25" customHeight="1">
      <c r="A297" s="17" t="s">
        <v>89</v>
      </c>
      <c r="B297" s="18"/>
      <c r="C297" s="19">
        <v>1900</v>
      </c>
      <c r="D297" s="19">
        <f>C297</f>
        <v>1900</v>
      </c>
      <c r="E297" s="40"/>
      <c r="F297" s="40">
        <v>1900</v>
      </c>
      <c r="G297" s="19">
        <f>F297</f>
        <v>1900</v>
      </c>
      <c r="H297" s="19"/>
      <c r="I297" s="40">
        <f>F297</f>
        <v>1900</v>
      </c>
      <c r="J297" s="19">
        <f>I297</f>
        <v>1900</v>
      </c>
      <c r="K297" s="19"/>
    </row>
    <row r="298" spans="1:11" s="2" customFormat="1" ht="11.25" customHeight="1">
      <c r="A298" s="17" t="s">
        <v>90</v>
      </c>
      <c r="B298" s="18"/>
      <c r="C298" s="40"/>
      <c r="D298" s="19"/>
      <c r="E298" s="40"/>
      <c r="F298" s="40"/>
      <c r="G298" s="19"/>
      <c r="H298" s="19"/>
      <c r="I298" s="40"/>
      <c r="J298" s="19"/>
      <c r="K298" s="19"/>
    </row>
    <row r="299" spans="1:11" s="2" customFormat="1" ht="11.25" customHeight="1">
      <c r="A299" s="17" t="s">
        <v>91</v>
      </c>
      <c r="B299" s="18"/>
      <c r="C299" s="40"/>
      <c r="D299" s="19"/>
      <c r="E299" s="40"/>
      <c r="F299" s="40"/>
      <c r="G299" s="19"/>
      <c r="H299" s="19"/>
      <c r="I299" s="40"/>
      <c r="J299" s="19"/>
      <c r="K299" s="19"/>
    </row>
    <row r="300" spans="1:11" s="2" customFormat="1" ht="22.5" customHeight="1">
      <c r="A300" s="17" t="s">
        <v>159</v>
      </c>
      <c r="B300" s="18">
        <v>300</v>
      </c>
      <c r="C300" s="19">
        <f>C302+C303+C304+C305</f>
        <v>1703345.3</v>
      </c>
      <c r="D300" s="19">
        <f>D302+D303+D304+D305</f>
        <v>1703345.3</v>
      </c>
      <c r="E300" s="40"/>
      <c r="F300" s="19">
        <f>F302+F303+F304+F305</f>
        <v>1964066.78</v>
      </c>
      <c r="G300" s="19">
        <f>G302+G303+G304+G305</f>
        <v>1964066.78</v>
      </c>
      <c r="H300" s="19"/>
      <c r="I300" s="19">
        <f>I302+I303+I304+I305</f>
        <v>1964066.78</v>
      </c>
      <c r="J300" s="19">
        <f>J302+J303+J304+J305</f>
        <v>1964066.78</v>
      </c>
      <c r="K300" s="19"/>
    </row>
    <row r="301" spans="1:11" s="2" customFormat="1" ht="11.25" customHeight="1">
      <c r="A301" s="17" t="s">
        <v>4</v>
      </c>
      <c r="B301" s="18"/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1:11" s="2" customFormat="1" ht="11.25" customHeight="1">
      <c r="A302" s="17" t="s">
        <v>92</v>
      </c>
      <c r="B302" s="18">
        <v>310</v>
      </c>
      <c r="C302" s="19">
        <v>200000</v>
      </c>
      <c r="D302" s="19">
        <f>C302</f>
        <v>200000</v>
      </c>
      <c r="E302" s="40"/>
      <c r="F302" s="40">
        <v>200000</v>
      </c>
      <c r="G302" s="19">
        <f>F302</f>
        <v>200000</v>
      </c>
      <c r="H302" s="19"/>
      <c r="I302" s="40">
        <f>F302</f>
        <v>200000</v>
      </c>
      <c r="J302" s="19">
        <f>I302</f>
        <v>200000</v>
      </c>
      <c r="K302" s="19"/>
    </row>
    <row r="303" spans="1:11" s="2" customFormat="1" ht="22.5" customHeight="1">
      <c r="A303" s="17" t="s">
        <v>93</v>
      </c>
      <c r="B303" s="18">
        <v>320</v>
      </c>
      <c r="C303" s="19"/>
      <c r="D303" s="19"/>
      <c r="E303" s="40"/>
      <c r="F303" s="40"/>
      <c r="G303" s="19"/>
      <c r="H303" s="19"/>
      <c r="I303" s="40"/>
      <c r="J303" s="19"/>
      <c r="K303" s="19"/>
    </row>
    <row r="304" spans="1:11" s="2" customFormat="1" ht="22.5" customHeight="1">
      <c r="A304" s="17" t="s">
        <v>98</v>
      </c>
      <c r="B304" s="18">
        <v>330</v>
      </c>
      <c r="C304" s="19"/>
      <c r="D304" s="19"/>
      <c r="E304" s="40"/>
      <c r="F304" s="40"/>
      <c r="G304" s="19"/>
      <c r="H304" s="19"/>
      <c r="I304" s="40"/>
      <c r="J304" s="19"/>
      <c r="K304" s="19"/>
    </row>
    <row r="305" spans="1:11" s="2" customFormat="1" ht="22.5" customHeight="1">
      <c r="A305" s="17" t="s">
        <v>95</v>
      </c>
      <c r="B305" s="18">
        <v>340</v>
      </c>
      <c r="C305" s="19">
        <f>1590698.78+173368-260721.48</f>
        <v>1503345.3</v>
      </c>
      <c r="D305" s="19">
        <f>C305</f>
        <v>1503345.3</v>
      </c>
      <c r="E305" s="40"/>
      <c r="F305" s="19">
        <f>1590698.78+173368</f>
        <v>1764066.78</v>
      </c>
      <c r="G305" s="19">
        <f>F305</f>
        <v>1764066.78</v>
      </c>
      <c r="H305" s="19"/>
      <c r="I305" s="40">
        <f>F305</f>
        <v>1764066.78</v>
      </c>
      <c r="J305" s="19">
        <f>I305</f>
        <v>1764066.78</v>
      </c>
      <c r="K305" s="19"/>
    </row>
    <row r="306" spans="1:11" s="2" customFormat="1" ht="11.25" customHeight="1">
      <c r="A306" s="17" t="s">
        <v>140</v>
      </c>
      <c r="B306" s="18">
        <v>500</v>
      </c>
      <c r="C306" s="19">
        <f>C308+C309</f>
        <v>0</v>
      </c>
      <c r="D306" s="19">
        <f>D308+D309</f>
        <v>0</v>
      </c>
      <c r="E306" s="19"/>
      <c r="F306" s="19"/>
      <c r="G306" s="19"/>
      <c r="H306" s="19"/>
      <c r="I306" s="19"/>
      <c r="J306" s="19"/>
      <c r="K306" s="19"/>
    </row>
    <row r="307" spans="1:11" s="2" customFormat="1" ht="11.25" customHeight="1">
      <c r="A307" s="17" t="s">
        <v>4</v>
      </c>
      <c r="B307" s="18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s="2" customFormat="1" ht="34.5" customHeight="1">
      <c r="A308" s="17" t="s">
        <v>96</v>
      </c>
      <c r="B308" s="18">
        <v>520</v>
      </c>
      <c r="C308" s="40"/>
      <c r="D308" s="19"/>
      <c r="E308" s="19"/>
      <c r="F308" s="40"/>
      <c r="G308" s="19"/>
      <c r="H308" s="19"/>
      <c r="I308" s="40"/>
      <c r="J308" s="19"/>
      <c r="K308" s="19"/>
    </row>
    <row r="309" spans="1:11" s="2" customFormat="1" ht="22.5" customHeight="1">
      <c r="A309" s="17" t="s">
        <v>97</v>
      </c>
      <c r="B309" s="18">
        <v>530</v>
      </c>
      <c r="C309" s="40"/>
      <c r="D309" s="19"/>
      <c r="E309" s="19"/>
      <c r="F309" s="40"/>
      <c r="G309" s="19"/>
      <c r="H309" s="19"/>
      <c r="I309" s="40"/>
      <c r="J309" s="19"/>
      <c r="K309" s="19"/>
    </row>
    <row r="310" spans="1:11" s="2" customFormat="1" ht="45" customHeight="1">
      <c r="A310" s="48" t="s">
        <v>165</v>
      </c>
      <c r="B310" s="42" t="s">
        <v>117</v>
      </c>
      <c r="C310" s="36">
        <f>C312+C317+C329+C330+C333+C337+C343+C349</f>
        <v>900913.4299999999</v>
      </c>
      <c r="D310" s="36">
        <f>D312+D317+D329+D330+D333+D337+D343+D349</f>
        <v>900913.4299999999</v>
      </c>
      <c r="E310" s="36"/>
      <c r="F310" s="36"/>
      <c r="G310" s="36"/>
      <c r="H310" s="36"/>
      <c r="I310" s="36"/>
      <c r="J310" s="36"/>
      <c r="K310" s="36"/>
    </row>
    <row r="311" spans="1:11" s="2" customFormat="1" ht="13.5" customHeight="1">
      <c r="A311" s="17" t="s">
        <v>6</v>
      </c>
      <c r="B311" s="18" t="s">
        <v>51</v>
      </c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s="2" customFormat="1" ht="27" customHeight="1">
      <c r="A312" s="17" t="s">
        <v>150</v>
      </c>
      <c r="B312" s="18">
        <v>210</v>
      </c>
      <c r="C312" s="19">
        <f>C314+C315+C316</f>
        <v>887599.44</v>
      </c>
      <c r="D312" s="19">
        <f>D314+D315+D316</f>
        <v>887599.44</v>
      </c>
      <c r="E312" s="19"/>
      <c r="F312" s="19"/>
      <c r="G312" s="19"/>
      <c r="H312" s="19"/>
      <c r="I312" s="19"/>
      <c r="J312" s="19"/>
      <c r="K312" s="19"/>
    </row>
    <row r="313" spans="1:11" s="2" customFormat="1" ht="12.75">
      <c r="A313" s="17" t="s">
        <v>4</v>
      </c>
      <c r="B313" s="18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s="2" customFormat="1" ht="17.25" customHeight="1">
      <c r="A314" s="17" t="s">
        <v>72</v>
      </c>
      <c r="B314" s="18">
        <v>211</v>
      </c>
      <c r="C314" s="19">
        <v>681720</v>
      </c>
      <c r="D314" s="19">
        <f>C314</f>
        <v>681720</v>
      </c>
      <c r="E314" s="19"/>
      <c r="F314" s="19"/>
      <c r="G314" s="19"/>
      <c r="H314" s="19"/>
      <c r="I314" s="19"/>
      <c r="J314" s="19"/>
      <c r="K314" s="19"/>
    </row>
    <row r="315" spans="1:11" s="2" customFormat="1" ht="17.25" customHeight="1">
      <c r="A315" s="17" t="s">
        <v>73</v>
      </c>
      <c r="B315" s="18">
        <v>212</v>
      </c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s="2" customFormat="1" ht="25.5" customHeight="1">
      <c r="A316" s="17" t="s">
        <v>74</v>
      </c>
      <c r="B316" s="18">
        <v>213</v>
      </c>
      <c r="C316" s="19">
        <v>205879.44</v>
      </c>
      <c r="D316" s="19">
        <f>C316</f>
        <v>205879.44</v>
      </c>
      <c r="E316" s="19"/>
      <c r="F316" s="19"/>
      <c r="G316" s="19"/>
      <c r="H316" s="19"/>
      <c r="I316" s="19"/>
      <c r="J316" s="19"/>
      <c r="K316" s="19"/>
    </row>
    <row r="317" spans="1:11" s="2" customFormat="1" ht="18" customHeight="1">
      <c r="A317" s="17" t="s">
        <v>157</v>
      </c>
      <c r="B317" s="18">
        <v>220</v>
      </c>
      <c r="C317" s="19"/>
      <c r="D317" s="19"/>
      <c r="E317" s="19"/>
      <c r="F317" s="19"/>
      <c r="G317" s="19"/>
      <c r="H317" s="19"/>
      <c r="I317" s="19"/>
      <c r="J317" s="19"/>
      <c r="K317" s="19"/>
    </row>
    <row r="318" spans="1:11" s="2" customFormat="1" ht="12.75">
      <c r="A318" s="17" t="s">
        <v>4</v>
      </c>
      <c r="B318" s="18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s="2" customFormat="1" ht="17.25" customHeight="1" hidden="1">
      <c r="A319" s="17" t="s">
        <v>75</v>
      </c>
      <c r="B319" s="18">
        <v>221</v>
      </c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s="2" customFormat="1" ht="17.25" customHeight="1" hidden="1">
      <c r="A320" s="17" t="s">
        <v>76</v>
      </c>
      <c r="B320" s="18">
        <v>222</v>
      </c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s="2" customFormat="1" ht="17.25" customHeight="1" hidden="1">
      <c r="A321" s="17" t="s">
        <v>152</v>
      </c>
      <c r="B321" s="18">
        <v>223</v>
      </c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s="2" customFormat="1" ht="12.75" hidden="1">
      <c r="A322" s="17" t="s">
        <v>6</v>
      </c>
      <c r="B322" s="18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s="2" customFormat="1" ht="24.75" customHeight="1" hidden="1">
      <c r="A323" s="17" t="s">
        <v>77</v>
      </c>
      <c r="B323" s="18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s="2" customFormat="1" ht="17.25" customHeight="1" hidden="1">
      <c r="A324" s="17" t="s">
        <v>78</v>
      </c>
      <c r="B324" s="18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s="2" customFormat="1" ht="17.25" customHeight="1" hidden="1">
      <c r="A325" s="17" t="s">
        <v>79</v>
      </c>
      <c r="B325" s="18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s="2" customFormat="1" ht="17.25" customHeight="1" hidden="1">
      <c r="A326" s="17" t="s">
        <v>80</v>
      </c>
      <c r="B326" s="18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s="2" customFormat="1" ht="25.5" customHeight="1" hidden="1">
      <c r="A327" s="17" t="s">
        <v>81</v>
      </c>
      <c r="B327" s="18">
        <v>224</v>
      </c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s="2" customFormat="1" ht="24.75" customHeight="1" hidden="1">
      <c r="A328" s="17" t="s">
        <v>82</v>
      </c>
      <c r="B328" s="18">
        <v>225</v>
      </c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s="2" customFormat="1" ht="17.25" customHeight="1">
      <c r="A329" s="17" t="s">
        <v>83</v>
      </c>
      <c r="B329" s="18">
        <v>226</v>
      </c>
      <c r="C329" s="19">
        <v>13313.99</v>
      </c>
      <c r="D329" s="19">
        <v>13313.99</v>
      </c>
      <c r="E329" s="19"/>
      <c r="F329" s="19"/>
      <c r="G329" s="19"/>
      <c r="H329" s="19"/>
      <c r="I329" s="19"/>
      <c r="J329" s="19"/>
      <c r="K329" s="19"/>
    </row>
    <row r="330" spans="1:11" s="2" customFormat="1" ht="24.75" customHeight="1">
      <c r="A330" s="17" t="s">
        <v>153</v>
      </c>
      <c r="B330" s="18">
        <v>240</v>
      </c>
      <c r="C330" s="19"/>
      <c r="D330" s="19"/>
      <c r="E330" s="19"/>
      <c r="F330" s="19"/>
      <c r="G330" s="19"/>
      <c r="H330" s="19"/>
      <c r="I330" s="19"/>
      <c r="J330" s="19"/>
      <c r="K330" s="19"/>
    </row>
    <row r="331" spans="1:11" s="2" customFormat="1" ht="12.75">
      <c r="A331" s="17" t="s">
        <v>4</v>
      </c>
      <c r="B331" s="18"/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s="2" customFormat="1" ht="39.75" customHeight="1">
      <c r="A332" s="17" t="s">
        <v>84</v>
      </c>
      <c r="B332" s="18">
        <v>241</v>
      </c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s="2" customFormat="1" ht="17.25" customHeight="1">
      <c r="A333" s="17" t="s">
        <v>154</v>
      </c>
      <c r="B333" s="18">
        <v>260</v>
      </c>
      <c r="C333" s="19"/>
      <c r="D333" s="40"/>
      <c r="E333" s="40"/>
      <c r="F333" s="19"/>
      <c r="G333" s="40"/>
      <c r="H333" s="40"/>
      <c r="I333" s="19"/>
      <c r="J333" s="40"/>
      <c r="K333" s="40"/>
    </row>
    <row r="334" spans="1:11" s="2" customFormat="1" ht="12.75">
      <c r="A334" s="17" t="s">
        <v>4</v>
      </c>
      <c r="B334" s="18"/>
      <c r="C334" s="19"/>
      <c r="D334" s="19"/>
      <c r="E334" s="19"/>
      <c r="F334" s="19"/>
      <c r="G334" s="19"/>
      <c r="H334" s="19"/>
      <c r="I334" s="19"/>
      <c r="J334" s="19"/>
      <c r="K334" s="19"/>
    </row>
    <row r="335" spans="1:11" s="2" customFormat="1" ht="24.75" customHeight="1">
      <c r="A335" s="17" t="s">
        <v>85</v>
      </c>
      <c r="B335" s="18">
        <v>262</v>
      </c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1:11" s="2" customFormat="1" ht="39.75" customHeight="1" hidden="1">
      <c r="A336" s="17" t="s">
        <v>86</v>
      </c>
      <c r="B336" s="18">
        <v>263</v>
      </c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1:11" s="2" customFormat="1" ht="17.25" customHeight="1">
      <c r="A337" s="17" t="s">
        <v>158</v>
      </c>
      <c r="B337" s="18">
        <v>290</v>
      </c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s="2" customFormat="1" ht="13.5" customHeight="1">
      <c r="A338" s="17" t="s">
        <v>6</v>
      </c>
      <c r="B338" s="18"/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s="2" customFormat="1" ht="17.25" customHeight="1" hidden="1">
      <c r="A339" s="17" t="s">
        <v>87</v>
      </c>
      <c r="B339" s="18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s="2" customFormat="1" ht="17.25" customHeight="1">
      <c r="A340" s="17" t="s">
        <v>88</v>
      </c>
      <c r="B340" s="18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s="2" customFormat="1" ht="17.25" customHeight="1" hidden="1">
      <c r="A341" s="17" t="s">
        <v>89</v>
      </c>
      <c r="B341" s="18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s="2" customFormat="1" ht="17.25" customHeight="1" hidden="1">
      <c r="A342" s="17" t="s">
        <v>90</v>
      </c>
      <c r="B342" s="18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s="2" customFormat="1" ht="24.75" customHeight="1">
      <c r="A343" s="17" t="s">
        <v>159</v>
      </c>
      <c r="B343" s="18">
        <v>300</v>
      </c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s="2" customFormat="1" ht="12.75">
      <c r="A344" s="17" t="s">
        <v>4</v>
      </c>
      <c r="B344" s="18"/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s="2" customFormat="1" ht="24.75" customHeight="1">
      <c r="A345" s="17" t="s">
        <v>92</v>
      </c>
      <c r="B345" s="18">
        <v>310</v>
      </c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s="2" customFormat="1" ht="24.75" customHeight="1">
      <c r="A346" s="17" t="s">
        <v>93</v>
      </c>
      <c r="B346" s="18">
        <v>320</v>
      </c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s="2" customFormat="1" ht="24.75" customHeight="1">
      <c r="A347" s="17" t="s">
        <v>94</v>
      </c>
      <c r="B347" s="18">
        <v>330</v>
      </c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s="2" customFormat="1" ht="24.75" customHeight="1">
      <c r="A348" s="17" t="s">
        <v>95</v>
      </c>
      <c r="B348" s="18">
        <v>340</v>
      </c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s="2" customFormat="1" ht="24.75" customHeight="1">
      <c r="A349" s="17" t="s">
        <v>140</v>
      </c>
      <c r="B349" s="18">
        <v>500</v>
      </c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s="2" customFormat="1" ht="12.75">
      <c r="A350" s="17" t="s">
        <v>4</v>
      </c>
      <c r="B350" s="18"/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1:11" s="2" customFormat="1" ht="39.75" customHeight="1">
      <c r="A351" s="17" t="s">
        <v>96</v>
      </c>
      <c r="B351" s="18">
        <v>520</v>
      </c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1:11" s="2" customFormat="1" ht="24.75" customHeight="1">
      <c r="A352" s="17" t="s">
        <v>97</v>
      </c>
      <c r="B352" s="18">
        <v>530</v>
      </c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1:11" s="2" customFormat="1" ht="22.5" customHeight="1">
      <c r="A353" s="34" t="s">
        <v>101</v>
      </c>
      <c r="B353" s="35">
        <v>100</v>
      </c>
      <c r="C353" s="36"/>
      <c r="D353" s="36"/>
      <c r="E353" s="36"/>
      <c r="F353" s="36"/>
      <c r="G353" s="36"/>
      <c r="H353" s="36"/>
      <c r="I353" s="36"/>
      <c r="J353" s="36"/>
      <c r="K353" s="36"/>
    </row>
    <row r="354" spans="1:11" s="2" customFormat="1" ht="11.25" customHeight="1">
      <c r="A354" s="17" t="s">
        <v>6</v>
      </c>
      <c r="B354" s="18" t="s">
        <v>51</v>
      </c>
      <c r="C354" s="19"/>
      <c r="D354" s="19"/>
      <c r="E354" s="19"/>
      <c r="F354" s="19"/>
      <c r="G354" s="19"/>
      <c r="H354" s="19"/>
      <c r="I354" s="19"/>
      <c r="J354" s="19"/>
      <c r="K354" s="19"/>
    </row>
    <row r="355" spans="1:11" s="2" customFormat="1" ht="34.5" customHeight="1">
      <c r="A355" s="17" t="s">
        <v>160</v>
      </c>
      <c r="B355" s="18">
        <v>100</v>
      </c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1:11" s="2" customFormat="1" ht="11.25" customHeight="1">
      <c r="A356" s="17" t="s">
        <v>6</v>
      </c>
      <c r="B356" s="18" t="s">
        <v>51</v>
      </c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1:11" s="2" customFormat="1" ht="34.5" customHeight="1">
      <c r="A357" s="17" t="s">
        <v>102</v>
      </c>
      <c r="B357" s="18">
        <v>120</v>
      </c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1:11" s="2" customFormat="1" ht="34.5" customHeight="1">
      <c r="A358" s="17" t="s">
        <v>103</v>
      </c>
      <c r="B358" s="18">
        <v>130</v>
      </c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1:11" s="2" customFormat="1" ht="34.5" customHeight="1">
      <c r="A359" s="17" t="s">
        <v>102</v>
      </c>
      <c r="B359" s="18">
        <v>180</v>
      </c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1:11" s="2" customFormat="1" ht="34.5" customHeight="1">
      <c r="A360" s="17" t="s">
        <v>161</v>
      </c>
      <c r="B360" s="18"/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1:11" s="2" customFormat="1" ht="11.25" customHeight="1">
      <c r="A361" s="17" t="s">
        <v>6</v>
      </c>
      <c r="B361" s="18" t="s">
        <v>51</v>
      </c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1:11" s="2" customFormat="1" ht="34.5" customHeight="1">
      <c r="A362" s="17" t="s">
        <v>104</v>
      </c>
      <c r="B362" s="18">
        <v>180</v>
      </c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1:11" s="2" customFormat="1" ht="11.25" customHeight="1">
      <c r="A363" s="17" t="s">
        <v>69</v>
      </c>
      <c r="B363" s="18"/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1:11" s="2" customFormat="1" ht="11.25" customHeight="1">
      <c r="A364" s="17" t="s">
        <v>162</v>
      </c>
      <c r="B364" s="18"/>
      <c r="C364" s="19"/>
      <c r="D364" s="19"/>
      <c r="E364" s="19"/>
      <c r="F364" s="19"/>
      <c r="G364" s="19"/>
      <c r="H364" s="19"/>
      <c r="I364" s="19"/>
      <c r="J364" s="19"/>
      <c r="K364" s="19"/>
    </row>
    <row r="366" spans="1:10" ht="11.25" customHeight="1">
      <c r="A366" s="84" t="s">
        <v>107</v>
      </c>
      <c r="B366" s="84"/>
      <c r="C366" s="84"/>
      <c r="D366" s="87"/>
      <c r="E366" s="87"/>
      <c r="F366" s="87"/>
      <c r="G366" s="87"/>
      <c r="I366" s="88" t="s">
        <v>173</v>
      </c>
      <c r="J366" s="88"/>
    </row>
    <row r="367" spans="1:10" ht="11.25" customHeight="1">
      <c r="A367" s="84" t="s">
        <v>109</v>
      </c>
      <c r="B367" s="84"/>
      <c r="C367" s="84"/>
      <c r="D367" s="85" t="s">
        <v>108</v>
      </c>
      <c r="E367" s="85"/>
      <c r="F367" s="85"/>
      <c r="G367" s="85"/>
      <c r="I367" s="86" t="s">
        <v>110</v>
      </c>
      <c r="J367" s="86"/>
    </row>
    <row r="368" ht="11.25" customHeight="1"/>
    <row r="369" spans="1:10" ht="11.25" customHeight="1">
      <c r="A369" s="84" t="s">
        <v>111</v>
      </c>
      <c r="B369" s="84"/>
      <c r="C369" s="84"/>
      <c r="D369" s="87"/>
      <c r="E369" s="87"/>
      <c r="F369" s="87"/>
      <c r="G369" s="87"/>
      <c r="I369" s="87"/>
      <c r="J369" s="87"/>
    </row>
    <row r="370" spans="1:10" ht="11.25" customHeight="1">
      <c r="A370" s="84" t="s">
        <v>112</v>
      </c>
      <c r="B370" s="84"/>
      <c r="C370" s="84"/>
      <c r="D370" s="85" t="s">
        <v>108</v>
      </c>
      <c r="E370" s="85"/>
      <c r="F370" s="85"/>
      <c r="G370" s="85"/>
      <c r="I370" s="86" t="s">
        <v>110</v>
      </c>
      <c r="J370" s="86"/>
    </row>
    <row r="371" ht="11.25" customHeight="1"/>
    <row r="372" spans="1:10" ht="11.25" customHeight="1">
      <c r="A372" s="84" t="s">
        <v>113</v>
      </c>
      <c r="B372" s="84"/>
      <c r="C372" s="84"/>
      <c r="D372" s="87"/>
      <c r="E372" s="87"/>
      <c r="F372" s="87"/>
      <c r="G372" s="87"/>
      <c r="I372" s="88" t="s">
        <v>188</v>
      </c>
      <c r="J372" s="88"/>
    </row>
    <row r="373" spans="1:10" ht="11.25" customHeight="1">
      <c r="A373" s="84" t="s">
        <v>114</v>
      </c>
      <c r="B373" s="84"/>
      <c r="C373" s="84"/>
      <c r="D373" s="85" t="s">
        <v>108</v>
      </c>
      <c r="E373" s="85"/>
      <c r="F373" s="85"/>
      <c r="G373" s="85"/>
      <c r="I373" s="86" t="s">
        <v>110</v>
      </c>
      <c r="J373" s="86"/>
    </row>
    <row r="374" ht="11.25" customHeight="1"/>
    <row r="375" spans="1:10" ht="11.25" customHeight="1">
      <c r="A375" s="84" t="s">
        <v>115</v>
      </c>
      <c r="B375" s="84"/>
      <c r="C375" s="84"/>
      <c r="D375" s="87"/>
      <c r="E375" s="87"/>
      <c r="F375" s="87"/>
      <c r="G375" s="87"/>
      <c r="I375" s="88" t="s">
        <v>188</v>
      </c>
      <c r="J375" s="88"/>
    </row>
    <row r="376" spans="1:10" ht="11.25" customHeight="1">
      <c r="A376" s="86"/>
      <c r="B376" s="86"/>
      <c r="C376" s="86"/>
      <c r="D376" s="85" t="s">
        <v>108</v>
      </c>
      <c r="E376" s="85"/>
      <c r="F376" s="85"/>
      <c r="G376" s="85"/>
      <c r="I376" s="86" t="s">
        <v>110</v>
      </c>
      <c r="J376" s="86"/>
    </row>
    <row r="377" spans="1:3" ht="15">
      <c r="A377" s="47" t="s">
        <v>116</v>
      </c>
      <c r="B377" s="88" t="s">
        <v>189</v>
      </c>
      <c r="C377" s="88"/>
    </row>
    <row r="378" ht="9" customHeight="1"/>
    <row r="379" spans="1:8" ht="15">
      <c r="A379" s="89" t="s">
        <v>190</v>
      </c>
      <c r="B379" s="89"/>
      <c r="C379" s="89"/>
      <c r="F379" s="45"/>
      <c r="G379" s="45"/>
      <c r="H379" s="45"/>
    </row>
  </sheetData>
  <sheetProtection/>
  <autoFilter ref="A5:K364"/>
  <mergeCells count="41">
    <mergeCell ref="B377:C377"/>
    <mergeCell ref="A379:C379"/>
    <mergeCell ref="A375:C375"/>
    <mergeCell ref="D375:G375"/>
    <mergeCell ref="I375:J375"/>
    <mergeCell ref="A376:C376"/>
    <mergeCell ref="D376:G376"/>
    <mergeCell ref="I376:J376"/>
    <mergeCell ref="A372:C372"/>
    <mergeCell ref="D372:G372"/>
    <mergeCell ref="I372:J372"/>
    <mergeCell ref="A373:C373"/>
    <mergeCell ref="D373:G373"/>
    <mergeCell ref="I373:J373"/>
    <mergeCell ref="I366:J366"/>
    <mergeCell ref="A369:C369"/>
    <mergeCell ref="D369:G369"/>
    <mergeCell ref="I369:J369"/>
    <mergeCell ref="A370:C370"/>
    <mergeCell ref="D370:G370"/>
    <mergeCell ref="I370:J370"/>
    <mergeCell ref="F2:F4"/>
    <mergeCell ref="G2:H2"/>
    <mergeCell ref="I2:I4"/>
    <mergeCell ref="J2:K2"/>
    <mergeCell ref="D3:D4"/>
    <mergeCell ref="A367:C367"/>
    <mergeCell ref="D367:G367"/>
    <mergeCell ref="I367:J367"/>
    <mergeCell ref="A366:C366"/>
    <mergeCell ref="D366:G366"/>
    <mergeCell ref="K3:K4"/>
    <mergeCell ref="E3:E4"/>
    <mergeCell ref="G3:G4"/>
    <mergeCell ref="H3:H4"/>
    <mergeCell ref="J3:J4"/>
    <mergeCell ref="A1:K1"/>
    <mergeCell ref="A2:A4"/>
    <mergeCell ref="B2:B4"/>
    <mergeCell ref="C2:C4"/>
    <mergeCell ref="D2:E2"/>
  </mergeCells>
  <printOptions/>
  <pageMargins left="0.2755905511811024" right="0" top="0.5511811023622047" bottom="0.15748031496062992" header="0.31496062992125984" footer="0.31496062992125984"/>
  <pageSetup fitToHeight="10" fitToWidth="1" horizontalDpi="180" verticalDpi="180" orientation="landscape" paperSize="9" scale="87" r:id="rId1"/>
  <rowBreaks count="7" manualBreakCount="7">
    <brk id="20" max="10" man="1"/>
    <brk id="39" max="10" man="1"/>
    <brk id="150" max="10" man="1"/>
    <brk id="176" max="10" man="1"/>
    <brk id="309" max="10" man="1"/>
    <brk id="332" max="10" man="1"/>
    <brk id="3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2015-02-06T03:12:59Z</dcterms:modified>
  <cp:category/>
  <cp:version/>
  <cp:contentType/>
  <cp:contentStatus/>
</cp:coreProperties>
</file>